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mfr\Downloads\"/>
    </mc:Choice>
  </mc:AlternateContent>
  <xr:revisionPtr revIDLastSave="0" documentId="13_ncr:1_{4B107F54-DB43-4062-8FCE-1810C2D9D4D8}" xr6:coauthVersionLast="41" xr6:coauthVersionMax="41" xr10:uidLastSave="{00000000-0000-0000-0000-000000000000}"/>
  <bookViews>
    <workbookView xWindow="-120" yWindow="-120" windowWidth="20640" windowHeight="11760" xr2:uid="{26C3CED2-7E57-4B1A-AB29-58984CA5D66C}"/>
  </bookViews>
  <sheets>
    <sheet name="Formatted Tables" sheetId="8" r:id="rId1"/>
    <sheet name="Formatting Data" sheetId="12" r:id="rId2"/>
    <sheet name="data validation" sheetId="13" r:id="rId3"/>
    <sheet name="conditonal formatting" sheetId="14" r:id="rId4"/>
    <sheet name="Customers" sheetId="5" r:id="rId5"/>
    <sheet name="Orders" sheetId="6" r:id="rId6"/>
    <sheet name="date formulas" sheetId="15" r:id="rId7"/>
    <sheet name="Text functions" sheetId="16" r:id="rId8"/>
    <sheet name="Flash Fill" sheetId="17" r:id="rId9"/>
    <sheet name="New Data 1" sheetId="18" r:id="rId10"/>
    <sheet name="New Data 2" sheetId="19" r:id="rId11"/>
    <sheet name="New Data 3" sheetId="20" r:id="rId12"/>
    <sheet name="Text to columns" sheetId="1" r:id="rId13"/>
    <sheet name="Concatenate" sheetId="2" r:id="rId14"/>
    <sheet name="Sort and Filter" sheetId="3" r:id="rId15"/>
    <sheet name="Countif and Sumif" sheetId="4" r:id="rId16"/>
    <sheet name="Subtotals" sheetId="7" r:id="rId17"/>
    <sheet name="Pivot Table Data" sheetId="9" r:id="rId18"/>
    <sheet name="Charts" sheetId="10" r:id="rId19"/>
    <sheet name="Donut - Pie Chart" sheetId="11" r:id="rId20"/>
  </sheets>
  <definedNames>
    <definedName name="_xlnm._FilterDatabase" localSheetId="3" hidden="1">'conditonal formatting'!$A$1:$F$210</definedName>
    <definedName name="_xlnm._FilterDatabase" localSheetId="15" hidden="1">'Countif and Sumif'!$A$1:$F$210</definedName>
    <definedName name="_xlnm._FilterDatabase" localSheetId="2" hidden="1">'data validation'!$A$1:$F$210</definedName>
    <definedName name="_xlnm._FilterDatabase" localSheetId="0" hidden="1">'Formatted Tables'!$A$1:$F$210</definedName>
    <definedName name="_xlnm._FilterDatabase" localSheetId="9" hidden="1">'New Data 1'!$A$1:$F$210</definedName>
    <definedName name="_xlnm._FilterDatabase" localSheetId="10" hidden="1">'New Data 2'!$A$1:$F$210</definedName>
    <definedName name="_xlnm._FilterDatabase" localSheetId="11" hidden="1">'New Data 3'!$A$1:$F$210</definedName>
    <definedName name="_xlnm._FilterDatabase" localSheetId="14" hidden="1">'Sort and Filter'!$A$1:$F$210</definedName>
    <definedName name="_xlnm._FilterDatabase" localSheetId="16" hidden="1">Subtotals!$A$1:$F$210</definedName>
    <definedName name="_xlnm.Extract" localSheetId="3">'conditonal formatting'!#REF!</definedName>
    <definedName name="_xlnm.Extract" localSheetId="15">'Countif and Sumif'!#REF!</definedName>
    <definedName name="_xlnm.Extract" localSheetId="2">'data validation'!#REF!</definedName>
    <definedName name="_xlnm.Extract" localSheetId="0">'Formatted Tables'!$AA$1:$AF$1</definedName>
    <definedName name="_xlnm.Extract" localSheetId="9">'New Data 1'!$AA$1:$AF$1</definedName>
    <definedName name="_xlnm.Extract" localSheetId="10">'New Data 2'!$AA$1:$AF$1</definedName>
    <definedName name="_xlnm.Extract" localSheetId="11">'New Data 3'!$AA$1:$AF$1</definedName>
    <definedName name="_xlnm.Extract" localSheetId="14">'Sort and Filter'!$AA$1:$AF$1</definedName>
    <definedName name="_xlnm.Extract" localSheetId="16">Subtotals!$AA$1:$AF$1</definedName>
    <definedName name="Z_5337DCD7_E2C6_4778_B5D7_0FC904B85191_.wvu.FilterData" localSheetId="0" hidden="1">'Formatted Tables'!$A$1:$F$210</definedName>
    <definedName name="Z_5337DCD7_E2C6_4778_B5D7_0FC904B85191_.wvu.FilterData" localSheetId="9" hidden="1">'New Data 1'!$A$1:$F$210</definedName>
    <definedName name="Z_5337DCD7_E2C6_4778_B5D7_0FC904B85191_.wvu.FilterData" localSheetId="10" hidden="1">'New Data 2'!$A$1:$F$210</definedName>
    <definedName name="Z_5337DCD7_E2C6_4778_B5D7_0FC904B85191_.wvu.FilterData" localSheetId="11" hidden="1">'New Data 3'!$A$1:$F$210</definedName>
    <definedName name="Z_5337DCD7_E2C6_4778_B5D7_0FC904B85191_.wvu.FilterData" localSheetId="14" hidden="1">'Sort and Filter'!$A$1:$F$210</definedName>
    <definedName name="Z_5337DCD7_E2C6_4778_B5D7_0FC904B85191_.wvu.FilterData" localSheetId="16" hidden="1">Subtotals!$A$1:$F$210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" i="16" l="1"/>
  <c r="M47" i="16"/>
  <c r="L47" i="16"/>
  <c r="K47" i="16"/>
  <c r="F47" i="16"/>
  <c r="D47" i="16"/>
  <c r="C47" i="16"/>
  <c r="N46" i="16"/>
  <c r="M46" i="16"/>
  <c r="L46" i="16"/>
  <c r="K46" i="16"/>
  <c r="F46" i="16"/>
  <c r="C46" i="16"/>
  <c r="D46" i="16" s="1"/>
  <c r="N45" i="16"/>
  <c r="M45" i="16"/>
  <c r="L45" i="16"/>
  <c r="K45" i="16"/>
  <c r="F45" i="16"/>
  <c r="C45" i="16"/>
  <c r="D45" i="16" s="1"/>
  <c r="N44" i="16"/>
  <c r="M44" i="16"/>
  <c r="L44" i="16"/>
  <c r="K44" i="16"/>
  <c r="F44" i="16"/>
  <c r="C44" i="16"/>
  <c r="D44" i="16" s="1"/>
  <c r="N43" i="16"/>
  <c r="M43" i="16"/>
  <c r="L43" i="16"/>
  <c r="K43" i="16"/>
  <c r="F43" i="16"/>
  <c r="D43" i="16"/>
  <c r="C43" i="16"/>
  <c r="N42" i="16"/>
  <c r="M42" i="16"/>
  <c r="L42" i="16"/>
  <c r="K42" i="16"/>
  <c r="F42" i="16"/>
  <c r="C42" i="16"/>
  <c r="D42" i="16" s="1"/>
  <c r="N41" i="16"/>
  <c r="M41" i="16"/>
  <c r="L41" i="16"/>
  <c r="K41" i="16"/>
  <c r="F41" i="16"/>
  <c r="D41" i="16"/>
  <c r="C41" i="16"/>
  <c r="N40" i="16"/>
  <c r="M40" i="16"/>
  <c r="L40" i="16"/>
  <c r="K40" i="16"/>
  <c r="F40" i="16"/>
  <c r="C40" i="16"/>
  <c r="D40" i="16" s="1"/>
  <c r="N39" i="16"/>
  <c r="M39" i="16"/>
  <c r="L39" i="16"/>
  <c r="K39" i="16"/>
  <c r="F39" i="16"/>
  <c r="D39" i="16"/>
  <c r="C39" i="16"/>
  <c r="N38" i="16"/>
  <c r="M38" i="16"/>
  <c r="L38" i="16"/>
  <c r="K38" i="16"/>
  <c r="F38" i="16"/>
  <c r="C38" i="16"/>
  <c r="D38" i="16" s="1"/>
  <c r="N37" i="16"/>
  <c r="M37" i="16"/>
  <c r="L37" i="16"/>
  <c r="K37" i="16"/>
  <c r="F37" i="16"/>
  <c r="C37" i="16"/>
  <c r="D37" i="16" s="1"/>
  <c r="N36" i="16"/>
  <c r="M36" i="16"/>
  <c r="L36" i="16"/>
  <c r="K36" i="16"/>
  <c r="F36" i="16"/>
  <c r="C36" i="16"/>
  <c r="D36" i="16" s="1"/>
  <c r="N35" i="16"/>
  <c r="M35" i="16"/>
  <c r="L35" i="16"/>
  <c r="K35" i="16"/>
  <c r="F35" i="16"/>
  <c r="D35" i="16"/>
  <c r="C35" i="16"/>
  <c r="N34" i="16"/>
  <c r="M34" i="16"/>
  <c r="L34" i="16"/>
  <c r="K34" i="16"/>
  <c r="F34" i="16"/>
  <c r="C34" i="16"/>
  <c r="D34" i="16" s="1"/>
  <c r="N33" i="16"/>
  <c r="M33" i="16"/>
  <c r="L33" i="16"/>
  <c r="K33" i="16"/>
  <c r="F33" i="16"/>
  <c r="D33" i="16"/>
  <c r="C33" i="16"/>
  <c r="N32" i="16"/>
  <c r="M32" i="16"/>
  <c r="L32" i="16"/>
  <c r="K32" i="16"/>
  <c r="F32" i="16"/>
  <c r="C32" i="16"/>
  <c r="D32" i="16" s="1"/>
  <c r="N31" i="16"/>
  <c r="M31" i="16"/>
  <c r="L31" i="16"/>
  <c r="K31" i="16"/>
  <c r="F31" i="16"/>
  <c r="D31" i="16"/>
  <c r="C31" i="16"/>
  <c r="N30" i="16"/>
  <c r="M30" i="16"/>
  <c r="L30" i="16"/>
  <c r="K30" i="16"/>
  <c r="F30" i="16"/>
  <c r="C30" i="16"/>
  <c r="D30" i="16" s="1"/>
  <c r="N29" i="16"/>
  <c r="M29" i="16"/>
  <c r="L29" i="16"/>
  <c r="K29" i="16"/>
  <c r="F29" i="16"/>
  <c r="C29" i="16"/>
  <c r="D29" i="16" s="1"/>
  <c r="N28" i="16"/>
  <c r="M28" i="16"/>
  <c r="L28" i="16"/>
  <c r="K28" i="16"/>
  <c r="F28" i="16"/>
  <c r="C28" i="16"/>
  <c r="D28" i="16" s="1"/>
  <c r="N27" i="16"/>
  <c r="M27" i="16"/>
  <c r="L27" i="16"/>
  <c r="K27" i="16"/>
  <c r="F27" i="16"/>
  <c r="D27" i="16"/>
  <c r="C27" i="16"/>
  <c r="N26" i="16"/>
  <c r="M26" i="16"/>
  <c r="L26" i="16"/>
  <c r="K26" i="16"/>
  <c r="F26" i="16"/>
  <c r="C26" i="16"/>
  <c r="D26" i="16" s="1"/>
  <c r="N25" i="16"/>
  <c r="M25" i="16"/>
  <c r="L25" i="16"/>
  <c r="K25" i="16"/>
  <c r="F25" i="16"/>
  <c r="D25" i="16"/>
  <c r="C25" i="16"/>
  <c r="N24" i="16"/>
  <c r="M24" i="16"/>
  <c r="L24" i="16"/>
  <c r="K24" i="16"/>
  <c r="F24" i="16"/>
  <c r="C24" i="16"/>
  <c r="D24" i="16" s="1"/>
  <c r="N23" i="16"/>
  <c r="M23" i="16"/>
  <c r="L23" i="16"/>
  <c r="K23" i="16"/>
  <c r="F23" i="16"/>
  <c r="D23" i="16"/>
  <c r="C23" i="16"/>
  <c r="N22" i="16"/>
  <c r="M22" i="16"/>
  <c r="L22" i="16"/>
  <c r="K22" i="16"/>
  <c r="F22" i="16"/>
  <c r="C22" i="16"/>
  <c r="D22" i="16" s="1"/>
  <c r="N21" i="16"/>
  <c r="M21" i="16"/>
  <c r="L21" i="16"/>
  <c r="K21" i="16"/>
  <c r="F21" i="16"/>
  <c r="D21" i="16"/>
  <c r="C21" i="16"/>
  <c r="N20" i="16"/>
  <c r="M20" i="16"/>
  <c r="L20" i="16"/>
  <c r="K20" i="16"/>
  <c r="F20" i="16"/>
  <c r="C20" i="16"/>
  <c r="D20" i="16" s="1"/>
  <c r="N19" i="16"/>
  <c r="M19" i="16"/>
  <c r="L19" i="16"/>
  <c r="K19" i="16"/>
  <c r="F19" i="16"/>
  <c r="D19" i="16"/>
  <c r="C19" i="16"/>
  <c r="N18" i="16"/>
  <c r="M18" i="16"/>
  <c r="L18" i="16"/>
  <c r="K18" i="16"/>
  <c r="F18" i="16"/>
  <c r="C18" i="16"/>
  <c r="D18" i="16" s="1"/>
  <c r="N17" i="16"/>
  <c r="M17" i="16"/>
  <c r="L17" i="16"/>
  <c r="K17" i="16"/>
  <c r="F17" i="16"/>
  <c r="D17" i="16"/>
  <c r="C17" i="16"/>
  <c r="N16" i="16"/>
  <c r="M16" i="16"/>
  <c r="L16" i="16"/>
  <c r="K16" i="16"/>
  <c r="F16" i="16"/>
  <c r="C16" i="16"/>
  <c r="D16" i="16" s="1"/>
  <c r="N15" i="16"/>
  <c r="M15" i="16"/>
  <c r="L15" i="16"/>
  <c r="K15" i="16"/>
  <c r="F15" i="16"/>
  <c r="D15" i="16"/>
  <c r="C15" i="16"/>
  <c r="N14" i="16"/>
  <c r="M14" i="16"/>
  <c r="L14" i="16"/>
  <c r="K14" i="16"/>
  <c r="F14" i="16"/>
  <c r="C14" i="16"/>
  <c r="D14" i="16" s="1"/>
  <c r="N13" i="16"/>
  <c r="M13" i="16"/>
  <c r="L13" i="16"/>
  <c r="K13" i="16"/>
  <c r="F13" i="16"/>
  <c r="D13" i="16"/>
  <c r="C13" i="16"/>
  <c r="N12" i="16"/>
  <c r="M12" i="16"/>
  <c r="L12" i="16"/>
  <c r="K12" i="16"/>
  <c r="F12" i="16"/>
  <c r="C12" i="16"/>
  <c r="D12" i="16" s="1"/>
  <c r="N11" i="16"/>
  <c r="M11" i="16"/>
  <c r="L11" i="16"/>
  <c r="K11" i="16"/>
  <c r="F11" i="16"/>
  <c r="D11" i="16"/>
  <c r="C11" i="16"/>
  <c r="N10" i="16"/>
  <c r="M10" i="16"/>
  <c r="L10" i="16"/>
  <c r="K10" i="16"/>
  <c r="F10" i="16"/>
  <c r="C10" i="16"/>
  <c r="D10" i="16" s="1"/>
  <c r="N9" i="16"/>
  <c r="M9" i="16"/>
  <c r="L9" i="16"/>
  <c r="K9" i="16"/>
  <c r="F9" i="16"/>
  <c r="D9" i="16"/>
  <c r="C9" i="16"/>
  <c r="N8" i="16"/>
  <c r="M8" i="16"/>
  <c r="L8" i="16"/>
  <c r="K8" i="16"/>
  <c r="F8" i="16"/>
  <c r="C8" i="16"/>
  <c r="D8" i="16" s="1"/>
  <c r="N7" i="16"/>
  <c r="M7" i="16"/>
  <c r="L7" i="16"/>
  <c r="K7" i="16"/>
  <c r="F7" i="16"/>
  <c r="D7" i="16"/>
  <c r="C7" i="16"/>
  <c r="N6" i="16"/>
  <c r="M6" i="16"/>
  <c r="L6" i="16"/>
  <c r="K6" i="16"/>
  <c r="F6" i="16"/>
  <c r="C6" i="16"/>
  <c r="D6" i="16" s="1"/>
  <c r="N5" i="16"/>
  <c r="M5" i="16"/>
  <c r="L5" i="16"/>
  <c r="K5" i="16"/>
  <c r="F5" i="16"/>
  <c r="C5" i="16"/>
  <c r="D5" i="16" s="1"/>
  <c r="N4" i="16"/>
  <c r="M4" i="16"/>
  <c r="L4" i="16"/>
  <c r="K4" i="16"/>
  <c r="F4" i="16"/>
  <c r="C4" i="16"/>
  <c r="D4" i="16" s="1"/>
  <c r="N3" i="16"/>
  <c r="M3" i="16"/>
  <c r="L3" i="16"/>
  <c r="K3" i="16"/>
  <c r="F3" i="16"/>
  <c r="D3" i="16"/>
  <c r="C3" i="16"/>
  <c r="N2" i="16"/>
  <c r="M2" i="16"/>
  <c r="L2" i="16"/>
  <c r="K2" i="16"/>
  <c r="F2" i="16"/>
  <c r="C2" i="16"/>
  <c r="D2" i="16" s="1"/>
  <c r="D11" i="11" l="1"/>
  <c r="C11" i="11"/>
  <c r="C11" i="10"/>
  <c r="D9" i="10"/>
  <c r="E9" i="10" s="1"/>
  <c r="D8" i="10"/>
  <c r="E8" i="10" s="1"/>
  <c r="D7" i="10"/>
  <c r="E7" i="10" s="1"/>
  <c r="D6" i="10"/>
  <c r="E6" i="10" s="1"/>
  <c r="D5" i="10"/>
  <c r="E5" i="10" s="1"/>
  <c r="D4" i="10"/>
  <c r="D11" i="10" s="1"/>
  <c r="F5" i="10" l="1"/>
  <c r="G5" i="10" s="1"/>
  <c r="H5" i="10" s="1"/>
  <c r="I5" i="10" s="1"/>
  <c r="F9" i="10"/>
  <c r="G9" i="10" s="1"/>
  <c r="H9" i="10" s="1"/>
  <c r="I9" i="10" s="1"/>
  <c r="F6" i="10"/>
  <c r="G6" i="10" s="1"/>
  <c r="H6" i="10" s="1"/>
  <c r="I6" i="10" s="1"/>
  <c r="F7" i="10"/>
  <c r="G7" i="10" s="1"/>
  <c r="H7" i="10" s="1"/>
  <c r="I7" i="10" s="1"/>
  <c r="F8" i="10"/>
  <c r="G8" i="10" s="1"/>
  <c r="H8" i="10" s="1"/>
  <c r="I8" i="10" s="1"/>
  <c r="E4" i="10"/>
  <c r="E11" i="10" l="1"/>
  <c r="F4" i="10"/>
  <c r="J7" i="10"/>
  <c r="J9" i="10"/>
  <c r="J8" i="10"/>
  <c r="J6" i="10"/>
  <c r="J5" i="10"/>
  <c r="F11" i="10" l="1"/>
  <c r="G4" i="10"/>
  <c r="G11" i="10" l="1"/>
  <c r="H4" i="10"/>
  <c r="H11" i="10" l="1"/>
  <c r="I4" i="10"/>
  <c r="I11" i="10" s="1"/>
  <c r="J11" i="10" s="1"/>
  <c r="J4" i="10"/>
  <c r="K4" i="10" s="1"/>
  <c r="K5" i="10" l="1"/>
  <c r="K7" i="10"/>
  <c r="K8" i="10"/>
  <c r="K6" i="10"/>
  <c r="K9" i="10"/>
  <c r="H204" i="9" l="1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</calcChain>
</file>

<file path=xl/sharedStrings.xml><?xml version="1.0" encoding="utf-8"?>
<sst xmlns="http://schemas.openxmlformats.org/spreadsheetml/2006/main" count="12357" uniqueCount="1847">
  <si>
    <t>Amerson, David</t>
  </si>
  <si>
    <t xml:space="preserve">1          Chai                                    1          1          10 boxes x 20 bags  $19.80               39    0     10    0 </t>
  </si>
  <si>
    <t>Baker, Chris</t>
  </si>
  <si>
    <t xml:space="preserve">2          Chang                                   1          1          24 - 12 oz bottles  $20.90               17    40    25    0 </t>
  </si>
  <si>
    <t>Barnett, Nick</t>
  </si>
  <si>
    <t xml:space="preserve">3          Aniseed Syrup                           1          2          12 - 550 ml bottles $11.00               13    70    25    0 </t>
  </si>
  <si>
    <t>Bellamy, Josh</t>
  </si>
  <si>
    <t xml:space="preserve">4          Chef Anton's Cajun Seasoning            2          2          48 - 6 oz jars      $24.20               53    0     0     0 </t>
  </si>
  <si>
    <t>Biggers, E.J.</t>
  </si>
  <si>
    <t xml:space="preserve">5          Chef Anton's Gumbo Mix                  2          2          36 boxes            $23.49               0     0     0     1 </t>
  </si>
  <si>
    <t>Bowen, Stephen</t>
  </si>
  <si>
    <t xml:space="preserve">6          Grandma's Boysenberry Spread            3          2          12 - 8 oz jars      $27.50               120   0     25    0 </t>
  </si>
  <si>
    <t>Briscoe, Dezmon</t>
  </si>
  <si>
    <t xml:space="preserve">7          Uncle Bob's Organic Dried Pears         3          7          12 - 1 lb pkgs.     $33.00               15    0     10    0 </t>
  </si>
  <si>
    <t>Carriker, Adam</t>
  </si>
  <si>
    <t xml:space="preserve">8          Northwoods Cranberry Sauce              3          2          12 - 12 oz jars     $44.00               6     0     0     0 </t>
  </si>
  <si>
    <t>Chester, Chris</t>
  </si>
  <si>
    <t xml:space="preserve">9          Mishi Kobe Niku                         4          6          18 - 500 g pkgs.    $106.70              29    0     0     1 </t>
  </si>
  <si>
    <t>Cofield, Barry</t>
  </si>
  <si>
    <t xml:space="preserve">10         Ikura                                   4          8          12 - 200 ml jars    $34.10               31    0     0     0 </t>
  </si>
  <si>
    <t>Compton, Tom</t>
  </si>
  <si>
    <t xml:space="preserve">11         Queso Cabrales                          5          4          1 kg pkg.           $23.10               22    30    30    0 </t>
  </si>
  <si>
    <t>Compton, Will</t>
  </si>
  <si>
    <t xml:space="preserve">12         Queso Manchego La Pastora               5          4          10 - 500 g pkgs.    $41.80               86    0     0     0 </t>
  </si>
  <si>
    <t>Cousins, Kirk</t>
  </si>
  <si>
    <t xml:space="preserve">13         Konbu                                   6          8          2 kg box            $6.60                24    0     5     0 </t>
  </si>
  <si>
    <t>Crawford, Richard</t>
  </si>
  <si>
    <t xml:space="preserve">14         Tofu                                    6          7          40 - 100 g pkgs.    $25.58               35    0     0     0 </t>
  </si>
  <si>
    <t>Davis, Fred</t>
  </si>
  <si>
    <t xml:space="preserve">15         Genen Shouyu                            6          2          24 - 250 ml bottles $17.05               39    0     5     0 </t>
  </si>
  <si>
    <t>Doughty, Reed</t>
  </si>
  <si>
    <t xml:space="preserve">16         Pavlova                                 7          3          32 - 500 g boxes    $19.20               29    0     10    0 </t>
  </si>
  <si>
    <t>Fletcher, London</t>
  </si>
  <si>
    <t xml:space="preserve">17         Alice Mutton                            7          6          20 - 1 kg tins      $42.90               0     0     0     1 </t>
  </si>
  <si>
    <t>Forbath, Kai</t>
  </si>
  <si>
    <t xml:space="preserve">18         Carnarvon Tigers                        7          8          16 kg pkg.          $68.75               42    0     0     0 </t>
  </si>
  <si>
    <t>Garçon, Pierre</t>
  </si>
  <si>
    <t xml:space="preserve">19         Teatime Chocolate Biscuits              8          3          10 boxes x 12 pieces$10.12               25    0     5     0 </t>
  </si>
  <si>
    <t>Gettis, Adam</t>
  </si>
  <si>
    <t xml:space="preserve">20         Sir Rodney's Marmalade                  8          3          30 gift boxes       $89.10               40    0     0     0 </t>
  </si>
  <si>
    <t>Golston, Kedric</t>
  </si>
  <si>
    <t xml:space="preserve">21         Sir Rodney's Scones                     8          3          24 pkgs. x 4 pieces $11.00               3     40    5     0 </t>
  </si>
  <si>
    <t>Griffin , Robert</t>
  </si>
  <si>
    <t xml:space="preserve">22         Gustaf's Knukebr                     9          5          24 - 500 g pkgs.    $23.10               104   0     25    0 </t>
  </si>
  <si>
    <t>Grossman, Rex</t>
  </si>
  <si>
    <t xml:space="preserve">23         Tunnbr                               9          5          12 - 250 g pkgs.    $9.90                61    0     25    0 </t>
  </si>
  <si>
    <t>Gumbs, Jose</t>
  </si>
  <si>
    <t xml:space="preserve">25         NuNuCa Nuﾟ-Nougat-Creme                 11         3          20 - 450 g glasses  $15.40               76    0     30    0 </t>
  </si>
  <si>
    <t>Hall, DeAngelo</t>
  </si>
  <si>
    <t xml:space="preserve">26         Gum Gummibchen                     11         3          100 - 250 g bags    $34.35               15    0     0     0 </t>
  </si>
  <si>
    <t>Hamilton, Dominique</t>
  </si>
  <si>
    <t xml:space="preserve">27         Schoggi Schokolade                      11         3          100 - 100 g pieces  $48.29               49    0     30    0 </t>
  </si>
  <si>
    <t>Hankerson, Leonard</t>
  </si>
  <si>
    <t xml:space="preserve">28         Rsle Sauerkraut                       12         7          25 - 825 g cans     $50.16               26    0     0     1 </t>
  </si>
  <si>
    <t>Harris, DaJohn</t>
  </si>
  <si>
    <t xml:space="preserve">30         Nord-Ost Matjeshering                   13         8          10 - 200 g glasses  $28.48               10    0     15    0 </t>
  </si>
  <si>
    <t>Helu, Roy</t>
  </si>
  <si>
    <t xml:space="preserve">31         Gorgonzola Telino                       14         4          12 - 100 g pkgs     $13.75               0     70    20    0 </t>
  </si>
  <si>
    <t>Hull, Josh</t>
  </si>
  <si>
    <t xml:space="preserve">32         Mascarpone Fabioli                      14         4          24 - 200 g pkgs.    $35.20               9     40    25    0 </t>
  </si>
  <si>
    <t>Hurt, Maurice</t>
  </si>
  <si>
    <t xml:space="preserve">34         Sasquatch Ale                           16         1          24 - 12 oz bottles  $15.40               111   0     15    0 </t>
  </si>
  <si>
    <t>Jackson, Rob</t>
  </si>
  <si>
    <t xml:space="preserve">35         Steeleye Stout                          16         1          24 - 12 oz bottles  $19.80               20    0     15    0 </t>
  </si>
  <si>
    <t>Jamison, Jawan</t>
  </si>
  <si>
    <t xml:space="preserve">36         Inlagd Sill                             17         8          24 - 250 g  jars    $20.90               112   0     20    0 </t>
  </si>
  <si>
    <t>Jenkins, Brandon</t>
  </si>
  <si>
    <t xml:space="preserve">37         Gravad lax                              17         8          12 - 500 g pkgs.    $28.60               11    50    25    0 </t>
  </si>
  <si>
    <t>Jenkins, Jarvis</t>
  </si>
  <si>
    <t>Kehl, Bryan</t>
  </si>
  <si>
    <t>Kerrigan, Ryan</t>
  </si>
  <si>
    <t>Kimbrough, Jeremy</t>
  </si>
  <si>
    <t>Kropog, Troy</t>
  </si>
  <si>
    <t>LeRibeus, Josh</t>
  </si>
  <si>
    <t>Lichtensteiger, Kory</t>
  </si>
  <si>
    <t>Maysonet, Miguel</t>
  </si>
  <si>
    <t>Meriweather, Brandon</t>
  </si>
  <si>
    <t>Minnifield, Chase</t>
  </si>
  <si>
    <t>Montgomery, Will</t>
  </si>
  <si>
    <t>Morgan, Joshua</t>
  </si>
  <si>
    <t>Morris, Alfred</t>
  </si>
  <si>
    <t>Moss, Santana</t>
  </si>
  <si>
    <t>Neild, Chris</t>
  </si>
  <si>
    <t>Nelson, Kyle</t>
  </si>
  <si>
    <t>Orakpo, Brian</t>
  </si>
  <si>
    <t>Paul, Niles</t>
  </si>
  <si>
    <t>Paulsen, Logan</t>
  </si>
  <si>
    <t>Polumbus, Tyler</t>
  </si>
  <si>
    <t>Rambo, Bacarri</t>
  </si>
  <si>
    <t>Reed, Jordan</t>
  </si>
  <si>
    <t>Riley, Perry</t>
  </si>
  <si>
    <t>Robinson, Adrian</t>
  </si>
  <si>
    <t>Robinson, Aldrick</t>
  </si>
  <si>
    <t>Robinson, Keenan</t>
  </si>
  <si>
    <t>Robinson, Trenton</t>
  </si>
  <si>
    <t>Rocca, Sav</t>
  </si>
  <si>
    <t>Royster, Evan</t>
  </si>
  <si>
    <t>Sundberg, Nick</t>
  </si>
  <si>
    <t>Tapp, Darryl</t>
  </si>
  <si>
    <t>Thomas, Phillip</t>
  </si>
  <si>
    <t>Thompson, Chris</t>
  </si>
  <si>
    <t>Walton, J.D.</t>
  </si>
  <si>
    <t>Williams, Nick</t>
  </si>
  <si>
    <t>Williams, Trent</t>
  </si>
  <si>
    <t>Wilson, Josh</t>
  </si>
  <si>
    <t>Worthington, Doug</t>
  </si>
  <si>
    <t>Young, Darrel</t>
  </si>
  <si>
    <t>first</t>
  </si>
  <si>
    <t>last</t>
  </si>
  <si>
    <t>AMANDA</t>
  </si>
  <si>
    <t>CHAVIS</t>
  </si>
  <si>
    <t>ANN</t>
  </si>
  <si>
    <t>CHAPMAN</t>
  </si>
  <si>
    <t>ANTONIO</t>
  </si>
  <si>
    <t>CHISLEY</t>
  </si>
  <si>
    <t>BOBBIE</t>
  </si>
  <si>
    <t>CLICK</t>
  </si>
  <si>
    <t>BRUCE</t>
  </si>
  <si>
    <t>CHATFIELD</t>
  </si>
  <si>
    <t>CAROL</t>
  </si>
  <si>
    <t>CLOWDUS</t>
  </si>
  <si>
    <t>CASEY</t>
  </si>
  <si>
    <t>CHURCH</t>
  </si>
  <si>
    <t>CATHY</t>
  </si>
  <si>
    <t>CHESTNUT</t>
  </si>
  <si>
    <t>DAN</t>
  </si>
  <si>
    <t>COFFEY</t>
  </si>
  <si>
    <t>DIANA</t>
  </si>
  <si>
    <t>CHURCHILL</t>
  </si>
  <si>
    <t>DIXIE</t>
  </si>
  <si>
    <t>CLEMMONS</t>
  </si>
  <si>
    <t>FRANK</t>
  </si>
  <si>
    <t>COHEN</t>
  </si>
  <si>
    <t>GARY</t>
  </si>
  <si>
    <t>CLARK</t>
  </si>
  <si>
    <t>GLORIA</t>
  </si>
  <si>
    <t>CHESTER</t>
  </si>
  <si>
    <t>GREGORY</t>
  </si>
  <si>
    <t>CLAYTON</t>
  </si>
  <si>
    <t>JOANN</t>
  </si>
  <si>
    <t>CEFALU</t>
  </si>
  <si>
    <t>JOHN</t>
  </si>
  <si>
    <t>CODY</t>
  </si>
  <si>
    <t>JOSE</t>
  </si>
  <si>
    <t>CHAVEZ</t>
  </si>
  <si>
    <t>JOSHIA</t>
  </si>
  <si>
    <t>CLABAUGH</t>
  </si>
  <si>
    <t>KRISTINA</t>
  </si>
  <si>
    <t>LANCE</t>
  </si>
  <si>
    <t>CLAROSE</t>
  </si>
  <si>
    <t>LESLIE</t>
  </si>
  <si>
    <t>CAYANAN</t>
  </si>
  <si>
    <t>LINDA</t>
  </si>
  <si>
    <t>LORETTA</t>
  </si>
  <si>
    <t>CHEEK</t>
  </si>
  <si>
    <t>LORIE</t>
  </si>
  <si>
    <t>COBB</t>
  </si>
  <si>
    <t>MARIA</t>
  </si>
  <si>
    <t>CEDILLO</t>
  </si>
  <si>
    <t>CHAIREZ</t>
  </si>
  <si>
    <t>MARY</t>
  </si>
  <si>
    <t>CHICOINESMITH</t>
  </si>
  <si>
    <t>COATES</t>
  </si>
  <si>
    <t>MELISSA</t>
  </si>
  <si>
    <t>CINTRON</t>
  </si>
  <si>
    <t>MIKE</t>
  </si>
  <si>
    <t>NIKKI</t>
  </si>
  <si>
    <t>CLEMANS</t>
  </si>
  <si>
    <t>PAM</t>
  </si>
  <si>
    <t>CLEVENGER</t>
  </si>
  <si>
    <t>PHOEBE</t>
  </si>
  <si>
    <t>RICHARD</t>
  </si>
  <si>
    <t>ROGER</t>
  </si>
  <si>
    <t>CHANEY</t>
  </si>
  <si>
    <t>RONIE</t>
  </si>
  <si>
    <t>SHIRLEY</t>
  </si>
  <si>
    <t>CAUDLE</t>
  </si>
  <si>
    <t>STEPHEN</t>
  </si>
  <si>
    <t>CHARLES</t>
  </si>
  <si>
    <t>STEVE</t>
  </si>
  <si>
    <t>COEUR</t>
  </si>
  <si>
    <t>STEVEN</t>
  </si>
  <si>
    <t>TARA</t>
  </si>
  <si>
    <t>THELMA</t>
  </si>
  <si>
    <t>COE</t>
  </si>
  <si>
    <t>VICKEY</t>
  </si>
  <si>
    <t>CHIVERS</t>
  </si>
  <si>
    <t>VIRGINIA</t>
  </si>
  <si>
    <t>CLEMSON</t>
  </si>
  <si>
    <t>WANDA</t>
  </si>
  <si>
    <t>CHABMERLIN</t>
  </si>
  <si>
    <t>Date</t>
  </si>
  <si>
    <t>Country</t>
  </si>
  <si>
    <t>Currency Amount</t>
  </si>
  <si>
    <t>Exchange Rate</t>
  </si>
  <si>
    <t>US Dollar Amount</t>
  </si>
  <si>
    <t>Expense Type</t>
  </si>
  <si>
    <t>January</t>
  </si>
  <si>
    <t>Czech Republic</t>
  </si>
  <si>
    <t>Breakfast</t>
  </si>
  <si>
    <t>February</t>
  </si>
  <si>
    <t>France</t>
  </si>
  <si>
    <t>Dinner</t>
  </si>
  <si>
    <t>Germany</t>
  </si>
  <si>
    <t>Gifts</t>
  </si>
  <si>
    <t>March</t>
  </si>
  <si>
    <t>Hotel</t>
  </si>
  <si>
    <t>April</t>
  </si>
  <si>
    <t>May</t>
  </si>
  <si>
    <t>United States</t>
  </si>
  <si>
    <t>June</t>
  </si>
  <si>
    <t>Hungary</t>
  </si>
  <si>
    <t>July</t>
  </si>
  <si>
    <t>Italy</t>
  </si>
  <si>
    <t>Lunch</t>
  </si>
  <si>
    <t>Spain</t>
  </si>
  <si>
    <t>Austria</t>
  </si>
  <si>
    <t>Other</t>
  </si>
  <si>
    <t>Taxi</t>
  </si>
  <si>
    <t>Switzerland</t>
  </si>
  <si>
    <t>Entertainment</t>
  </si>
  <si>
    <t>Incidentals</t>
  </si>
  <si>
    <t>Parking</t>
  </si>
  <si>
    <t>Postage</t>
  </si>
  <si>
    <t>Snack</t>
  </si>
  <si>
    <t>Subway</t>
  </si>
  <si>
    <t>Telephone</t>
  </si>
  <si>
    <t>Train</t>
  </si>
  <si>
    <t>Count</t>
  </si>
  <si>
    <t>Sum</t>
  </si>
  <si>
    <t>Average</t>
  </si>
  <si>
    <t>breakfast</t>
  </si>
  <si>
    <t>CustomerID</t>
  </si>
  <si>
    <t>CompanyName</t>
  </si>
  <si>
    <t>ContactName</t>
  </si>
  <si>
    <t>ContactTitle</t>
  </si>
  <si>
    <t>Address</t>
  </si>
  <si>
    <t>City</t>
  </si>
  <si>
    <t>Region</t>
  </si>
  <si>
    <t>PostalCode</t>
  </si>
  <si>
    <t>Phone</t>
  </si>
  <si>
    <t>Fax</t>
  </si>
  <si>
    <t>ALFKI</t>
  </si>
  <si>
    <t>Alfreds Futterkiste</t>
  </si>
  <si>
    <t>Maria Anders</t>
  </si>
  <si>
    <t>Sales Representative</t>
  </si>
  <si>
    <t>Obere Str. 57</t>
  </si>
  <si>
    <t>Berlin</t>
  </si>
  <si>
    <t>12209</t>
  </si>
  <si>
    <t>030-0074321</t>
  </si>
  <si>
    <t>030-0076545</t>
  </si>
  <si>
    <t>ANATR</t>
  </si>
  <si>
    <t>Ana Trujillo Emparedados y helados</t>
  </si>
  <si>
    <t>Ana Trujillo</t>
  </si>
  <si>
    <t>Owner</t>
  </si>
  <si>
    <t>Avda. de la Constitución 2222</t>
  </si>
  <si>
    <t>México D.F.</t>
  </si>
  <si>
    <t>05021</t>
  </si>
  <si>
    <t>Mexico</t>
  </si>
  <si>
    <t>(5) 555-4729</t>
  </si>
  <si>
    <t>(5) 555-3745</t>
  </si>
  <si>
    <t>ANTON</t>
  </si>
  <si>
    <t>Antonio Moreno Taquería</t>
  </si>
  <si>
    <t>Antonio Moreno</t>
  </si>
  <si>
    <t>Mataderos  2312</t>
  </si>
  <si>
    <t>05023</t>
  </si>
  <si>
    <t>(5) 555-3932</t>
  </si>
  <si>
    <t>AROUT</t>
  </si>
  <si>
    <t>Around the Horn</t>
  </si>
  <si>
    <t>Thomas Hardy</t>
  </si>
  <si>
    <t>120 Hanover Sq.</t>
  </si>
  <si>
    <t>London</t>
  </si>
  <si>
    <t>WA1 1DP</t>
  </si>
  <si>
    <t>UK</t>
  </si>
  <si>
    <t>(171) 555-7788</t>
  </si>
  <si>
    <t>(171) 555-6750</t>
  </si>
  <si>
    <t>BERGS</t>
  </si>
  <si>
    <t>Berglunds snabbköp</t>
  </si>
  <si>
    <t>Christina Berglund</t>
  </si>
  <si>
    <t>Order Administrator</t>
  </si>
  <si>
    <t>Berguvsvägen  8</t>
  </si>
  <si>
    <t>Luleå</t>
  </si>
  <si>
    <t>S-958 22</t>
  </si>
  <si>
    <t>Sweden</t>
  </si>
  <si>
    <t>0921-12 34 65</t>
  </si>
  <si>
    <t>0921-12 34 67</t>
  </si>
  <si>
    <t>BLAUS</t>
  </si>
  <si>
    <t>Blauer See Delikatessen</t>
  </si>
  <si>
    <t>Hanna Moos</t>
  </si>
  <si>
    <t>Forsterstr. 57</t>
  </si>
  <si>
    <t>Mannheim</t>
  </si>
  <si>
    <t>68306</t>
  </si>
  <si>
    <t>0621-08460</t>
  </si>
  <si>
    <t>0621-08924</t>
  </si>
  <si>
    <t>BLONP</t>
  </si>
  <si>
    <t>Blondel père et fils</t>
  </si>
  <si>
    <t>Frédérique Citeaux</t>
  </si>
  <si>
    <t>Marketing Manager</t>
  </si>
  <si>
    <t>24, place Kléber</t>
  </si>
  <si>
    <t>Strasbourg</t>
  </si>
  <si>
    <t>67000</t>
  </si>
  <si>
    <t>88.60.15.31</t>
  </si>
  <si>
    <t>88.60.15.32</t>
  </si>
  <si>
    <t>BOLID</t>
  </si>
  <si>
    <t>Bólido Comidas preparadas</t>
  </si>
  <si>
    <t>Martín Sommer</t>
  </si>
  <si>
    <t>C/ Araquil, 67</t>
  </si>
  <si>
    <t>Madrid</t>
  </si>
  <si>
    <t>28023</t>
  </si>
  <si>
    <t>(91) 555 22 82</t>
  </si>
  <si>
    <t>(91) 555 91 99</t>
  </si>
  <si>
    <t>BONAP</t>
  </si>
  <si>
    <t>Bon app'</t>
  </si>
  <si>
    <t>Laurence Lebihan</t>
  </si>
  <si>
    <t>12, rue des Bouchers</t>
  </si>
  <si>
    <t>Marseille</t>
  </si>
  <si>
    <t>13008</t>
  </si>
  <si>
    <t>91.24.45.40</t>
  </si>
  <si>
    <t>91.24.45.41</t>
  </si>
  <si>
    <t>BOTTM</t>
  </si>
  <si>
    <t>Bottom-Dollar Markets</t>
  </si>
  <si>
    <t>Elizabeth Lincoln</t>
  </si>
  <si>
    <t>Accounting Manager</t>
  </si>
  <si>
    <t>23 Tsawassen Blvd.</t>
  </si>
  <si>
    <t>Tsawassen</t>
  </si>
  <si>
    <t>BC</t>
  </si>
  <si>
    <t>T2F 8M4</t>
  </si>
  <si>
    <t>Canada</t>
  </si>
  <si>
    <t>(604) 555-4729</t>
  </si>
  <si>
    <t>(604) 555-3745</t>
  </si>
  <si>
    <t>BSBEV</t>
  </si>
  <si>
    <t>B's Beverages</t>
  </si>
  <si>
    <t>Victoria Ashworth</t>
  </si>
  <si>
    <t>Fauntleroy Circus</t>
  </si>
  <si>
    <t>EC2 5NT</t>
  </si>
  <si>
    <t>(171) 555-1212</t>
  </si>
  <si>
    <t>CACTU</t>
  </si>
  <si>
    <t>Cactus Comidas para llevar</t>
  </si>
  <si>
    <t>Patricio Simpson</t>
  </si>
  <si>
    <t>Sales Agent</t>
  </si>
  <si>
    <t>Cerrito 333</t>
  </si>
  <si>
    <t>Buenos Aires</t>
  </si>
  <si>
    <t>1010</t>
  </si>
  <si>
    <t>Argentina</t>
  </si>
  <si>
    <t>(1) 135-5555</t>
  </si>
  <si>
    <t>(1) 135-4892</t>
  </si>
  <si>
    <t>CENTC</t>
  </si>
  <si>
    <t>Centro comercial Moctezuma</t>
  </si>
  <si>
    <t>Francisco Chang</t>
  </si>
  <si>
    <t>Sierras de Granada 9993</t>
  </si>
  <si>
    <t>05022</t>
  </si>
  <si>
    <t>(5) 555-3392</t>
  </si>
  <si>
    <t>(5) 555-7293</t>
  </si>
  <si>
    <t>CHOPS</t>
  </si>
  <si>
    <t>Chop-suey Chinese</t>
  </si>
  <si>
    <t>Yang Wang</t>
  </si>
  <si>
    <t>Hauptstr. 29</t>
  </si>
  <si>
    <t>Bern</t>
  </si>
  <si>
    <t>3012</t>
  </si>
  <si>
    <t>0452-076545</t>
  </si>
  <si>
    <t>COMMI</t>
  </si>
  <si>
    <t>Comércio Mineiro</t>
  </si>
  <si>
    <t>Pedro Afonso</t>
  </si>
  <si>
    <t>Sales Associate</t>
  </si>
  <si>
    <t>Av. dos Lusíadas, 23</t>
  </si>
  <si>
    <t>São Paulo</t>
  </si>
  <si>
    <t>SP</t>
  </si>
  <si>
    <t>05432-043</t>
  </si>
  <si>
    <t>Brazil</t>
  </si>
  <si>
    <t>(11) 555-7647</t>
  </si>
  <si>
    <t>CONSH</t>
  </si>
  <si>
    <t>Consolidated Holdings</t>
  </si>
  <si>
    <t>Elizabeth Brown</t>
  </si>
  <si>
    <t xml:space="preserve">Berkeley Gardens_x000D_
12  Brewery </t>
  </si>
  <si>
    <t>WX1 6LT</t>
  </si>
  <si>
    <t>(171) 555-2282</t>
  </si>
  <si>
    <t>(171) 555-9199</t>
  </si>
  <si>
    <t>DRACD</t>
  </si>
  <si>
    <t>Drachenblut Delikatessen</t>
  </si>
  <si>
    <t>Sven Ottlieb</t>
  </si>
  <si>
    <t>Walserweg 21</t>
  </si>
  <si>
    <t>Aachen</t>
  </si>
  <si>
    <t>52066</t>
  </si>
  <si>
    <t>0241-039123</t>
  </si>
  <si>
    <t>0241-059428</t>
  </si>
  <si>
    <t>DUMON</t>
  </si>
  <si>
    <t>Du monde entier</t>
  </si>
  <si>
    <t>Janine Labrune</t>
  </si>
  <si>
    <t>67, rue des Cinquante Otages</t>
  </si>
  <si>
    <t>Nantes</t>
  </si>
  <si>
    <t>44000</t>
  </si>
  <si>
    <t>40.67.88.88</t>
  </si>
  <si>
    <t>40.67.89.89</t>
  </si>
  <si>
    <t>EASTC</t>
  </si>
  <si>
    <t>Eastern Connection</t>
  </si>
  <si>
    <t>Ann Devon</t>
  </si>
  <si>
    <t>35 King George</t>
  </si>
  <si>
    <t>WX3 6FW</t>
  </si>
  <si>
    <t>(171) 555-0297</t>
  </si>
  <si>
    <t>(171) 555-3373</t>
  </si>
  <si>
    <t>ERNSH</t>
  </si>
  <si>
    <t>Ernst Handel</t>
  </si>
  <si>
    <t>Roland Mendel</t>
  </si>
  <si>
    <t>Sales Manager</t>
  </si>
  <si>
    <t>Kirchgasse 6</t>
  </si>
  <si>
    <t>Graz</t>
  </si>
  <si>
    <t>8010</t>
  </si>
  <si>
    <t>7675-3425</t>
  </si>
  <si>
    <t>7675-3426</t>
  </si>
  <si>
    <t>FAMIA</t>
  </si>
  <si>
    <t>Familia Arquibaldo</t>
  </si>
  <si>
    <t>Aria Cruz</t>
  </si>
  <si>
    <t>Marketing Assistant</t>
  </si>
  <si>
    <t>Rua Orós, 92</t>
  </si>
  <si>
    <t>05442-030</t>
  </si>
  <si>
    <t>(11) 555-9857</t>
  </si>
  <si>
    <t>FISSA</t>
  </si>
  <si>
    <t>FISSA Fabrica Inter. Salchichas S.A.</t>
  </si>
  <si>
    <t>Diego Roel</t>
  </si>
  <si>
    <t>C/ Moralzarzal, 86</t>
  </si>
  <si>
    <t>28034</t>
  </si>
  <si>
    <t>(91) 555 94 44</t>
  </si>
  <si>
    <t>(91) 555 55 93</t>
  </si>
  <si>
    <t>FOLIG</t>
  </si>
  <si>
    <t>Folies gourmandes</t>
  </si>
  <si>
    <t>Martine Rancé</t>
  </si>
  <si>
    <t>Assistant Sales Agent</t>
  </si>
  <si>
    <t>184, chaussée de Tournai</t>
  </si>
  <si>
    <t>Lille</t>
  </si>
  <si>
    <t>59000</t>
  </si>
  <si>
    <t>20.16.10.16</t>
  </si>
  <si>
    <t>20.16.10.17</t>
  </si>
  <si>
    <t>FOLKO</t>
  </si>
  <si>
    <t>Folk och fä HB</t>
  </si>
  <si>
    <t>Maria Larsson</t>
  </si>
  <si>
    <t>Åkergatan 24</t>
  </si>
  <si>
    <t>Bräcke</t>
  </si>
  <si>
    <t>S-844 67</t>
  </si>
  <si>
    <t>0695-34 67 21</t>
  </si>
  <si>
    <t>Frankenversand</t>
  </si>
  <si>
    <t>Peter Franken</t>
  </si>
  <si>
    <t>Berliner Platz 43</t>
  </si>
  <si>
    <t>München</t>
  </si>
  <si>
    <t>80805</t>
  </si>
  <si>
    <t>089-0877310</t>
  </si>
  <si>
    <t>089-0877451</t>
  </si>
  <si>
    <t>FRANR</t>
  </si>
  <si>
    <t>France restauration</t>
  </si>
  <si>
    <t>Carine Schmitt</t>
  </si>
  <si>
    <t>54, rue Royale</t>
  </si>
  <si>
    <t>40.32.21.21</t>
  </si>
  <si>
    <t>40.32.21.20</t>
  </si>
  <si>
    <t>FRANS</t>
  </si>
  <si>
    <t>Franchi S.p.A.</t>
  </si>
  <si>
    <t>Paolo Accorti</t>
  </si>
  <si>
    <t>Via Monte Bianco 34</t>
  </si>
  <si>
    <t>Torino</t>
  </si>
  <si>
    <t>10100</t>
  </si>
  <si>
    <t>011-4988260</t>
  </si>
  <si>
    <t>011-4988261</t>
  </si>
  <si>
    <t>FURIB</t>
  </si>
  <si>
    <t>Furia Bacalhau e Frutos do Mar</t>
  </si>
  <si>
    <t xml:space="preserve">Lino Rodriguez </t>
  </si>
  <si>
    <t>Jardim das rosas n. 32</t>
  </si>
  <si>
    <t>Lisboa</t>
  </si>
  <si>
    <t>1675</t>
  </si>
  <si>
    <t>Portugal</t>
  </si>
  <si>
    <t>(1) 354-2534</t>
  </si>
  <si>
    <t>(1) 354-2535</t>
  </si>
  <si>
    <t>GALED</t>
  </si>
  <si>
    <t>Galería del gastrónomo</t>
  </si>
  <si>
    <t>Eduardo Saavedra</t>
  </si>
  <si>
    <t>Rambla de Cataluña, 23</t>
  </si>
  <si>
    <t>Barcelona</t>
  </si>
  <si>
    <t>08022</t>
  </si>
  <si>
    <t>(93) 203 4560</t>
  </si>
  <si>
    <t>(93) 203 4561</t>
  </si>
  <si>
    <t>GODOS</t>
  </si>
  <si>
    <t>Godos Cocina Típica</t>
  </si>
  <si>
    <t>José Pedro Freyre</t>
  </si>
  <si>
    <t>C/ Romero, 33</t>
  </si>
  <si>
    <t>Sevilla</t>
  </si>
  <si>
    <t>41101</t>
  </si>
  <si>
    <t>(95) 555 82 82</t>
  </si>
  <si>
    <t>GOURL</t>
  </si>
  <si>
    <t>Gourmet Lanchonetes</t>
  </si>
  <si>
    <t>André Fonseca</t>
  </si>
  <si>
    <t>Av. Brasil, 442</t>
  </si>
  <si>
    <t>Campinas</t>
  </si>
  <si>
    <t>04876-786</t>
  </si>
  <si>
    <t>(11) 555-9482</t>
  </si>
  <si>
    <t>GREAL</t>
  </si>
  <si>
    <t>Great Lakes Food Market</t>
  </si>
  <si>
    <t>Howard Snyder</t>
  </si>
  <si>
    <t>2732 Baker Blvd.</t>
  </si>
  <si>
    <t>Eugene</t>
  </si>
  <si>
    <t>OR</t>
  </si>
  <si>
    <t>97403</t>
  </si>
  <si>
    <t>USA</t>
  </si>
  <si>
    <t>(503) 555-7555</t>
  </si>
  <si>
    <t>GROSR</t>
  </si>
  <si>
    <t>GROSELLA-Restaurante</t>
  </si>
  <si>
    <t>Manuel Pereira</t>
  </si>
  <si>
    <t>5ª Ave. Los Palos Grandes</t>
  </si>
  <si>
    <t>Caracas</t>
  </si>
  <si>
    <t>DF</t>
  </si>
  <si>
    <t>1081</t>
  </si>
  <si>
    <t>Venezuela</t>
  </si>
  <si>
    <t>(2) 283-2951</t>
  </si>
  <si>
    <t>(2) 283-3397</t>
  </si>
  <si>
    <t>HANAR</t>
  </si>
  <si>
    <t>Hanari Carnes</t>
  </si>
  <si>
    <t>Mario Pontes</t>
  </si>
  <si>
    <t>Rua do Paço, 67</t>
  </si>
  <si>
    <t>Rio de Janeiro</t>
  </si>
  <si>
    <t>RJ</t>
  </si>
  <si>
    <t>05454-876</t>
  </si>
  <si>
    <t>(21) 555-0091</t>
  </si>
  <si>
    <t>(21) 555-8765</t>
  </si>
  <si>
    <t>HILAA</t>
  </si>
  <si>
    <t>HILARIÓN-Abastos</t>
  </si>
  <si>
    <t>Carlos Hernández</t>
  </si>
  <si>
    <t>Carrera 22 con Ave. Carlos Soublette #8-35</t>
  </si>
  <si>
    <t>San Cristóbal</t>
  </si>
  <si>
    <t>Táchira</t>
  </si>
  <si>
    <t>5022</t>
  </si>
  <si>
    <t>(5) 555-1340</t>
  </si>
  <si>
    <t>(5) 555-1948</t>
  </si>
  <si>
    <t>HUNGC</t>
  </si>
  <si>
    <t>Hungry Coyote Import Store</t>
  </si>
  <si>
    <t>Yoshi Latimer</t>
  </si>
  <si>
    <t>City Center Plaza_x000D_
516 Main St.</t>
  </si>
  <si>
    <t>Elgin</t>
  </si>
  <si>
    <t>97827</t>
  </si>
  <si>
    <t>(503) 555-6874</t>
  </si>
  <si>
    <t>(503) 555-2376</t>
  </si>
  <si>
    <t>HUNGO</t>
  </si>
  <si>
    <t>Hungry Owl All-Night Grocers</t>
  </si>
  <si>
    <t>Patricia McKenna</t>
  </si>
  <si>
    <t>8 Johnstown Road</t>
  </si>
  <si>
    <t>Cork</t>
  </si>
  <si>
    <t>Co. Cork</t>
  </si>
  <si>
    <t>Ireland</t>
  </si>
  <si>
    <t>2967 542</t>
  </si>
  <si>
    <t>2967 3333</t>
  </si>
  <si>
    <t>ISLAT</t>
  </si>
  <si>
    <t>Island Trading</t>
  </si>
  <si>
    <t>Helen Bennett</t>
  </si>
  <si>
    <t>Garden House_x000D_
Crowther Way</t>
  </si>
  <si>
    <t>Cowes</t>
  </si>
  <si>
    <t>Isle of Wight</t>
  </si>
  <si>
    <t>PO31 7PJ</t>
  </si>
  <si>
    <t>(198) 555-8888</t>
  </si>
  <si>
    <t>KOENE</t>
  </si>
  <si>
    <t>Königlich Essen</t>
  </si>
  <si>
    <t>Philip Cramer</t>
  </si>
  <si>
    <t>Maubelstr. 90</t>
  </si>
  <si>
    <t>Brandenburg</t>
  </si>
  <si>
    <t>14776</t>
  </si>
  <si>
    <t>0555-09876</t>
  </si>
  <si>
    <t>LACOR</t>
  </si>
  <si>
    <t>La corne d'abondance</t>
  </si>
  <si>
    <t>Daniel Tonini</t>
  </si>
  <si>
    <t>67, avenue de l'Europe</t>
  </si>
  <si>
    <t>Versailles</t>
  </si>
  <si>
    <t>78000</t>
  </si>
  <si>
    <t>30.59.84.10</t>
  </si>
  <si>
    <t>30.59.85.11</t>
  </si>
  <si>
    <t>LAMAI</t>
  </si>
  <si>
    <t>La maison d'Asie</t>
  </si>
  <si>
    <t>Annette Roulet</t>
  </si>
  <si>
    <t>1 rue Alsace-Lorraine</t>
  </si>
  <si>
    <t>Toulouse</t>
  </si>
  <si>
    <t>31000</t>
  </si>
  <si>
    <t>61.77.61.10</t>
  </si>
  <si>
    <t>61.77.61.11</t>
  </si>
  <si>
    <t>LAUGB</t>
  </si>
  <si>
    <t>Laughing Bacchus Wine Cellars</t>
  </si>
  <si>
    <t>Yoshi Tannamuri</t>
  </si>
  <si>
    <t>1900 Oak St.</t>
  </si>
  <si>
    <t>Vancouver</t>
  </si>
  <si>
    <t>V3F 2K1</t>
  </si>
  <si>
    <t>(604) 555-3392</t>
  </si>
  <si>
    <t>(604) 555-7293</t>
  </si>
  <si>
    <t>LAZYK</t>
  </si>
  <si>
    <t>Lazy K Kountry Store</t>
  </si>
  <si>
    <t>John Steel</t>
  </si>
  <si>
    <t>12 Orchestra Terrace</t>
  </si>
  <si>
    <t>Walla Walla</t>
  </si>
  <si>
    <t>WA</t>
  </si>
  <si>
    <t>99362</t>
  </si>
  <si>
    <t>(509) 555-7969</t>
  </si>
  <si>
    <t>(509) 555-6221</t>
  </si>
  <si>
    <t>LEHMS</t>
  </si>
  <si>
    <t>Lehmanns Marktstand</t>
  </si>
  <si>
    <t>Renate Messner</t>
  </si>
  <si>
    <t>Magazinweg 7</t>
  </si>
  <si>
    <t xml:space="preserve">Frankfurt a.M. </t>
  </si>
  <si>
    <t>60528</t>
  </si>
  <si>
    <t>069-0245984</t>
  </si>
  <si>
    <t>069-0245874</t>
  </si>
  <si>
    <t>LETSS</t>
  </si>
  <si>
    <t>Let's Stop N Shop</t>
  </si>
  <si>
    <t>Jaime Yorres</t>
  </si>
  <si>
    <t>87 Polk St._x000D_
Suite 5</t>
  </si>
  <si>
    <t>San Francisco</t>
  </si>
  <si>
    <t>CA</t>
  </si>
  <si>
    <t>94117</t>
  </si>
  <si>
    <t>(415) 555-5938</t>
  </si>
  <si>
    <t>LILAS</t>
  </si>
  <si>
    <t>LILA-Supermercado</t>
  </si>
  <si>
    <t>Carlos González</t>
  </si>
  <si>
    <t>Carrera 52 con Ave. Bolívar #65-98 Llano Largo</t>
  </si>
  <si>
    <t>Barquisimeto</t>
  </si>
  <si>
    <t>Lara</t>
  </si>
  <si>
    <t>3508</t>
  </si>
  <si>
    <t>(9) 331-6954</t>
  </si>
  <si>
    <t>(9) 331-7256</t>
  </si>
  <si>
    <t>LINOD</t>
  </si>
  <si>
    <t>LINO-Delicateses</t>
  </si>
  <si>
    <t>Felipe Izquierdo</t>
  </si>
  <si>
    <t>Ave. 5 de Mayo Porlamar</t>
  </si>
  <si>
    <t>I. de Margarita</t>
  </si>
  <si>
    <t>Nueva Esparta</t>
  </si>
  <si>
    <t>4980</t>
  </si>
  <si>
    <t>(8) 34-56-12</t>
  </si>
  <si>
    <t>(8) 34-93-93</t>
  </si>
  <si>
    <t>LONEP</t>
  </si>
  <si>
    <t>Lonesome Pine Restaurant</t>
  </si>
  <si>
    <t>Fran Wilson</t>
  </si>
  <si>
    <t>89 Chiaroscuro Rd.</t>
  </si>
  <si>
    <t>Portland</t>
  </si>
  <si>
    <t>97219</t>
  </si>
  <si>
    <t>(503) 555-9573</t>
  </si>
  <si>
    <t>(503) 555-9646</t>
  </si>
  <si>
    <t>MAGAA</t>
  </si>
  <si>
    <t>Magazzini Alimentari Riuniti</t>
  </si>
  <si>
    <t>Giovanni Rovelli</t>
  </si>
  <si>
    <t>Via Ludovico il Moro 22</t>
  </si>
  <si>
    <t>Bergamo</t>
  </si>
  <si>
    <t>24100</t>
  </si>
  <si>
    <t>035-640230</t>
  </si>
  <si>
    <t>035-640231</t>
  </si>
  <si>
    <t>MAISD</t>
  </si>
  <si>
    <t>Maison Dewey</t>
  </si>
  <si>
    <t>Catherine Dewey</t>
  </si>
  <si>
    <t>Rue Joseph-Bens 532</t>
  </si>
  <si>
    <t>Bruxelles</t>
  </si>
  <si>
    <t>B-1180</t>
  </si>
  <si>
    <t>Belgium</t>
  </si>
  <si>
    <t>(02) 201 24 67</t>
  </si>
  <si>
    <t>(02) 201 24 68</t>
  </si>
  <si>
    <t>MEREP</t>
  </si>
  <si>
    <t>Mère Paillarde</t>
  </si>
  <si>
    <t>Jean Fresnière</t>
  </si>
  <si>
    <t>43 rue St. Laurent</t>
  </si>
  <si>
    <t>Montréal</t>
  </si>
  <si>
    <t>Québec</t>
  </si>
  <si>
    <t>H1J 1C3</t>
  </si>
  <si>
    <t>(514) 555-8054</t>
  </si>
  <si>
    <t>(514) 555-8055</t>
  </si>
  <si>
    <t>MORGK</t>
  </si>
  <si>
    <t>Morgenstern Gesundkost</t>
  </si>
  <si>
    <t>Alexander Feuer</t>
  </si>
  <si>
    <t>Heerstr. 22</t>
  </si>
  <si>
    <t>Leipzig</t>
  </si>
  <si>
    <t>04179</t>
  </si>
  <si>
    <t>0342-023176</t>
  </si>
  <si>
    <t>NORTS</t>
  </si>
  <si>
    <t>North/South</t>
  </si>
  <si>
    <t>Simon Crowther</t>
  </si>
  <si>
    <t>South House_x000D_
300 Queensbridge</t>
  </si>
  <si>
    <t>SW7 1RZ</t>
  </si>
  <si>
    <t>(171) 555-7733</t>
  </si>
  <si>
    <t>(171) 555-2530</t>
  </si>
  <si>
    <t>OCEAN</t>
  </si>
  <si>
    <t>Océano Atlántico Ltda.</t>
  </si>
  <si>
    <t>Yvonne Moncada</t>
  </si>
  <si>
    <t>Ing. Gustavo Moncada 8585_x000D_
Piso 20-A</t>
  </si>
  <si>
    <t>(1) 135-5333</t>
  </si>
  <si>
    <t>(1) 135-5535</t>
  </si>
  <si>
    <t>OLDWO</t>
  </si>
  <si>
    <t>Old World Delicatessen</t>
  </si>
  <si>
    <t>Rene Phillips</t>
  </si>
  <si>
    <t>2743 Bering St.</t>
  </si>
  <si>
    <t>Anchorage</t>
  </si>
  <si>
    <t>AK</t>
  </si>
  <si>
    <t>99508</t>
  </si>
  <si>
    <t>(907) 555-7584</t>
  </si>
  <si>
    <t>(907) 555-2880</t>
  </si>
  <si>
    <t>OTTIK</t>
  </si>
  <si>
    <t>Ottilies Käseladen</t>
  </si>
  <si>
    <t>Henriette Pfalzheim</t>
  </si>
  <si>
    <t>Mehrheimerstr. 369</t>
  </si>
  <si>
    <t>Köln</t>
  </si>
  <si>
    <t>50739</t>
  </si>
  <si>
    <t>0221-0644327</t>
  </si>
  <si>
    <t>0221-0765721</t>
  </si>
  <si>
    <t>PARIS</t>
  </si>
  <si>
    <t>Paris spécialités</t>
  </si>
  <si>
    <t>Marie Bertrand</t>
  </si>
  <si>
    <t>265, boulevard Charonne</t>
  </si>
  <si>
    <t>Paris</t>
  </si>
  <si>
    <t>75012</t>
  </si>
  <si>
    <t>(1) 42.34.22.66</t>
  </si>
  <si>
    <t>(1) 42.34.22.77</t>
  </si>
  <si>
    <t>PERIC</t>
  </si>
  <si>
    <t>Pericles Comidas clásicas</t>
  </si>
  <si>
    <t>Guillermo Fernández</t>
  </si>
  <si>
    <t>Calle Dr. Jorge Cash 321</t>
  </si>
  <si>
    <t>05033</t>
  </si>
  <si>
    <t>(5) 552-3745</t>
  </si>
  <si>
    <t>(5) 545-3745</t>
  </si>
  <si>
    <t>PICCO</t>
  </si>
  <si>
    <t>Piccolo und mehr</t>
  </si>
  <si>
    <t>Georg Pipps</t>
  </si>
  <si>
    <t>Geislweg 14</t>
  </si>
  <si>
    <t>Salzburg</t>
  </si>
  <si>
    <t>5020</t>
  </si>
  <si>
    <t>6562-9722</t>
  </si>
  <si>
    <t>6562-9723</t>
  </si>
  <si>
    <t>PRINI</t>
  </si>
  <si>
    <t>Princesa Isabel Vinhos</t>
  </si>
  <si>
    <t>Isabel de Castro</t>
  </si>
  <si>
    <t>Estrada da saúde n. 58</t>
  </si>
  <si>
    <t>1756</t>
  </si>
  <si>
    <t>(1) 356-5634</t>
  </si>
  <si>
    <t>QUEDE</t>
  </si>
  <si>
    <t>Que Delícia</t>
  </si>
  <si>
    <t>Bernardo Batista</t>
  </si>
  <si>
    <t>Rua da Panificadora, 12</t>
  </si>
  <si>
    <t>02389-673</t>
  </si>
  <si>
    <t>(21) 555-4252</t>
  </si>
  <si>
    <t>(21) 555-4545</t>
  </si>
  <si>
    <t>QUEEN</t>
  </si>
  <si>
    <t>Queen Cozinha</t>
  </si>
  <si>
    <t>Lúcia Carvalho</t>
  </si>
  <si>
    <t>Alameda dos Canàrios, 891</t>
  </si>
  <si>
    <t>05487-020</t>
  </si>
  <si>
    <t>(11) 555-1189</t>
  </si>
  <si>
    <t>QUICK</t>
  </si>
  <si>
    <t>QUICK-Stop</t>
  </si>
  <si>
    <t>Horst Kloss</t>
  </si>
  <si>
    <t>Taucherstraße 10</t>
  </si>
  <si>
    <t>Cunewalde</t>
  </si>
  <si>
    <t>01307</t>
  </si>
  <si>
    <t>0372-035188</t>
  </si>
  <si>
    <t>RANCH</t>
  </si>
  <si>
    <t>Rancho grande</t>
  </si>
  <si>
    <t>Sergio Gutiérrez</t>
  </si>
  <si>
    <t>Av. del Libertador 900</t>
  </si>
  <si>
    <t>(1) 123-5555</t>
  </si>
  <si>
    <t>(1) 123-5556</t>
  </si>
  <si>
    <t>RATTC</t>
  </si>
  <si>
    <t>Rattlesnake Canyon Grocery</t>
  </si>
  <si>
    <t>Paula Wilson</t>
  </si>
  <si>
    <t>Assistant Sales Representative</t>
  </si>
  <si>
    <t>2817 Milton Dr.</t>
  </si>
  <si>
    <t>Albuquerque</t>
  </si>
  <si>
    <t>NM</t>
  </si>
  <si>
    <t>87110</t>
  </si>
  <si>
    <t>(505) 555-5939</t>
  </si>
  <si>
    <t>(505) 555-3620</t>
  </si>
  <si>
    <t>REGGC</t>
  </si>
  <si>
    <t>Reggiani Caseifici</t>
  </si>
  <si>
    <t>Maurizio Moroni</t>
  </si>
  <si>
    <t>Strada Provinciale 124</t>
  </si>
  <si>
    <t>Reggio Emilia</t>
  </si>
  <si>
    <t>42100</t>
  </si>
  <si>
    <t>0522-556721</t>
  </si>
  <si>
    <t>0522-556722</t>
  </si>
  <si>
    <t>RICAR</t>
  </si>
  <si>
    <t>Ricardo Adocicados</t>
  </si>
  <si>
    <t>Janete Limeira</t>
  </si>
  <si>
    <t>Av. Copacabana, 267</t>
  </si>
  <si>
    <t>02389-890</t>
  </si>
  <si>
    <t>(21) 555-3412</t>
  </si>
  <si>
    <t>RICSU</t>
  </si>
  <si>
    <t>Richter Supermarkt</t>
  </si>
  <si>
    <t>Michael Holz</t>
  </si>
  <si>
    <t>Grenzacherweg 237</t>
  </si>
  <si>
    <t>Genève</t>
  </si>
  <si>
    <t>1203</t>
  </si>
  <si>
    <t>0897-034214</t>
  </si>
  <si>
    <t>ROMEY</t>
  </si>
  <si>
    <t>Romero y tomillo</t>
  </si>
  <si>
    <t>Alejandra Camino</t>
  </si>
  <si>
    <t>Gran Vía, 1</t>
  </si>
  <si>
    <t>28001</t>
  </si>
  <si>
    <t>(91) 745 6200</t>
  </si>
  <si>
    <t>(91) 745 6210</t>
  </si>
  <si>
    <t>SANTG</t>
  </si>
  <si>
    <t>Santé Gourmet</t>
  </si>
  <si>
    <t>Jonas Bergulfsen</t>
  </si>
  <si>
    <t>Erling Skakkes gate 78</t>
  </si>
  <si>
    <t>Stavern</t>
  </si>
  <si>
    <t>4110</t>
  </si>
  <si>
    <t>Norway</t>
  </si>
  <si>
    <t>07-98 92 35</t>
  </si>
  <si>
    <t>07-98 92 47</t>
  </si>
  <si>
    <t>SAVEA</t>
  </si>
  <si>
    <t>Save-a-lot Markets</t>
  </si>
  <si>
    <t>Jose Pavarotti</t>
  </si>
  <si>
    <t>187 Suffolk Ln.</t>
  </si>
  <si>
    <t>Boise</t>
  </si>
  <si>
    <t>ID</t>
  </si>
  <si>
    <t>83720</t>
  </si>
  <si>
    <t>(208) 555-8097</t>
  </si>
  <si>
    <t>SEVES</t>
  </si>
  <si>
    <t>Seven Seas Imports</t>
  </si>
  <si>
    <t>Hari Kumar</t>
  </si>
  <si>
    <t>90 Wadhurst Rd.</t>
  </si>
  <si>
    <t>OX15 4NB</t>
  </si>
  <si>
    <t>(171) 555-1717</t>
  </si>
  <si>
    <t>(171) 555-5646</t>
  </si>
  <si>
    <t>SIMOB</t>
  </si>
  <si>
    <t>Simons bistro</t>
  </si>
  <si>
    <t>Jytte Petersen</t>
  </si>
  <si>
    <t>Vinbæltet 34</t>
  </si>
  <si>
    <t>København</t>
  </si>
  <si>
    <t>1734</t>
  </si>
  <si>
    <t>Denmark</t>
  </si>
  <si>
    <t>31 12 34 56</t>
  </si>
  <si>
    <t>31 13 35 57</t>
  </si>
  <si>
    <t>SPECD</t>
  </si>
  <si>
    <t>Spécialités du monde</t>
  </si>
  <si>
    <t>Dominique Perrier</t>
  </si>
  <si>
    <t>25, rue Lauriston</t>
  </si>
  <si>
    <t>75016</t>
  </si>
  <si>
    <t>(1) 47.55.60.10</t>
  </si>
  <si>
    <t>(1) 47.55.60.20</t>
  </si>
  <si>
    <t>SPLIR</t>
  </si>
  <si>
    <t>Split Rail Beer &amp; Ale</t>
  </si>
  <si>
    <t>Art Braunschweiger</t>
  </si>
  <si>
    <t>P.O. Box 555</t>
  </si>
  <si>
    <t>Lander</t>
  </si>
  <si>
    <t>WY</t>
  </si>
  <si>
    <t>82520</t>
  </si>
  <si>
    <t>(307) 555-4680</t>
  </si>
  <si>
    <t>(307) 555-6525</t>
  </si>
  <si>
    <t>SUPRD</t>
  </si>
  <si>
    <t>Suprêmes délices</t>
  </si>
  <si>
    <t>Pascale Cartrain</t>
  </si>
  <si>
    <t>Boulevard Tirou, 255</t>
  </si>
  <si>
    <t>Charleroi</t>
  </si>
  <si>
    <t>B-6000</t>
  </si>
  <si>
    <t>(071) 23 67 22 20</t>
  </si>
  <si>
    <t>(071) 23 67 22 21</t>
  </si>
  <si>
    <t>THEBI</t>
  </si>
  <si>
    <t>The Big Cheese</t>
  </si>
  <si>
    <t>Liz Nixon</t>
  </si>
  <si>
    <t>89 Jefferson Way_x000D_
Suite 2</t>
  </si>
  <si>
    <t>97201</t>
  </si>
  <si>
    <t>(503) 555-3612</t>
  </si>
  <si>
    <t>THECR</t>
  </si>
  <si>
    <t>The Cracker Box</t>
  </si>
  <si>
    <t>Liu Wong</t>
  </si>
  <si>
    <t>55 Grizzly Peak Rd.</t>
  </si>
  <si>
    <t>Butte</t>
  </si>
  <si>
    <t>MT</t>
  </si>
  <si>
    <t>59801</t>
  </si>
  <si>
    <t>(406) 555-5834</t>
  </si>
  <si>
    <t>(406) 555-8083</t>
  </si>
  <si>
    <t>TOMSP</t>
  </si>
  <si>
    <t>Toms Spezialitäten</t>
  </si>
  <si>
    <t>Karin Josephs</t>
  </si>
  <si>
    <t>Luisenstr. 48</t>
  </si>
  <si>
    <t>Münster</t>
  </si>
  <si>
    <t>44087</t>
  </si>
  <si>
    <t>0251-031259</t>
  </si>
  <si>
    <t>0251-035695</t>
  </si>
  <si>
    <t>TORTU</t>
  </si>
  <si>
    <t>Tortuga Restaurante</t>
  </si>
  <si>
    <t>Miguel Angel Paolino</t>
  </si>
  <si>
    <t>Avda. Azteca 123</t>
  </si>
  <si>
    <t>(5) 555-2933</t>
  </si>
  <si>
    <t>TRADH</t>
  </si>
  <si>
    <t>Tradição Hipermercados</t>
  </si>
  <si>
    <t>Anabela Domingues</t>
  </si>
  <si>
    <t>Av. Inês de Castro, 414</t>
  </si>
  <si>
    <t>05634-030</t>
  </si>
  <si>
    <t>(11) 555-2167</t>
  </si>
  <si>
    <t>(11) 555-2168</t>
  </si>
  <si>
    <t>TRAIH</t>
  </si>
  <si>
    <t>Trail's Head Gourmet Provisioners</t>
  </si>
  <si>
    <t>Helvetius Nagy</t>
  </si>
  <si>
    <t>722 DaVinci Blvd.</t>
  </si>
  <si>
    <t>Kirkland</t>
  </si>
  <si>
    <t>98034</t>
  </si>
  <si>
    <t>(206) 555-8257</t>
  </si>
  <si>
    <t>(206) 555-2174</t>
  </si>
  <si>
    <t>VAFFE</t>
  </si>
  <si>
    <t>Vaffeljernet</t>
  </si>
  <si>
    <t>Palle Ibsen</t>
  </si>
  <si>
    <t>Smagsløget 45</t>
  </si>
  <si>
    <t>Århus</t>
  </si>
  <si>
    <t>8200</t>
  </si>
  <si>
    <t>86 21 32 43</t>
  </si>
  <si>
    <t>86 22 33 44</t>
  </si>
  <si>
    <t>VICTE</t>
  </si>
  <si>
    <t>Victuailles en stock</t>
  </si>
  <si>
    <t>Mary Saveley</t>
  </si>
  <si>
    <t>2, rue du Commerce</t>
  </si>
  <si>
    <t>Lyon</t>
  </si>
  <si>
    <t>69004</t>
  </si>
  <si>
    <t>78.32.54.86</t>
  </si>
  <si>
    <t>78.32.54.87</t>
  </si>
  <si>
    <t>VINET</t>
  </si>
  <si>
    <t>Vins et alcools Chevalier</t>
  </si>
  <si>
    <t>Paul Henriot</t>
  </si>
  <si>
    <t>59 rue de l'Abbaye</t>
  </si>
  <si>
    <t>Reims</t>
  </si>
  <si>
    <t>51100</t>
  </si>
  <si>
    <t>26.47.15.10</t>
  </si>
  <si>
    <t>26.47.15.11</t>
  </si>
  <si>
    <t>WANDK</t>
  </si>
  <si>
    <t>Die Wandernde Kuh</t>
  </si>
  <si>
    <t>Rita Müller</t>
  </si>
  <si>
    <t>Adenauerallee 900</t>
  </si>
  <si>
    <t>Stuttgart</t>
  </si>
  <si>
    <t>70563</t>
  </si>
  <si>
    <t>0711-020361</t>
  </si>
  <si>
    <t>0711-035428</t>
  </si>
  <si>
    <t>WARTH</t>
  </si>
  <si>
    <t>Wartian Herkku</t>
  </si>
  <si>
    <t>Pirkko Koskitalo</t>
  </si>
  <si>
    <t>Torikatu 38</t>
  </si>
  <si>
    <t>Oulu</t>
  </si>
  <si>
    <t>90110</t>
  </si>
  <si>
    <t>Finland</t>
  </si>
  <si>
    <t>981-443655</t>
  </si>
  <si>
    <t>WELLI</t>
  </si>
  <si>
    <t>Wellington Importadora</t>
  </si>
  <si>
    <t>Paula Parente</t>
  </si>
  <si>
    <t>Rua do Mercado, 12</t>
  </si>
  <si>
    <t>Resende</t>
  </si>
  <si>
    <t>08737-363</t>
  </si>
  <si>
    <t>(14) 555-8122</t>
  </si>
  <si>
    <t>WHITC</t>
  </si>
  <si>
    <t>White Clover Markets</t>
  </si>
  <si>
    <t>Karl Jablonski</t>
  </si>
  <si>
    <t>305 - 14th Ave. S._x000D_
Suite 3B</t>
  </si>
  <si>
    <t>Seattle</t>
  </si>
  <si>
    <t>98128</t>
  </si>
  <si>
    <t>(206) 555-4112</t>
  </si>
  <si>
    <t>(206) 555-4115</t>
  </si>
  <si>
    <t>WILMK</t>
  </si>
  <si>
    <t>Wilman Kala</t>
  </si>
  <si>
    <t>Matti Karttunen</t>
  </si>
  <si>
    <t>Owner/Marketing Assistant</t>
  </si>
  <si>
    <t>Keskuskatu 45</t>
  </si>
  <si>
    <t>Helsinki</t>
  </si>
  <si>
    <t>21240</t>
  </si>
  <si>
    <t>90-224 8858</t>
  </si>
  <si>
    <t>WOLZA</t>
  </si>
  <si>
    <t>Wolski  Zajazd</t>
  </si>
  <si>
    <t>Zbyszek Piestrzeniewicz</t>
  </si>
  <si>
    <t>ul. Filtrowa 68</t>
  </si>
  <si>
    <t>Warszawa</t>
  </si>
  <si>
    <t>01-012</t>
  </si>
  <si>
    <t>Poland</t>
  </si>
  <si>
    <t>(26) 642-7012</t>
  </si>
  <si>
    <t>OrderID</t>
  </si>
  <si>
    <t>EmployeeID</t>
  </si>
  <si>
    <t>OrderDate</t>
  </si>
  <si>
    <t>RequiredDate</t>
  </si>
  <si>
    <t>ShippedDate</t>
  </si>
  <si>
    <t>ShipVia</t>
  </si>
  <si>
    <t>Freight</t>
  </si>
  <si>
    <t>ShipName</t>
  </si>
  <si>
    <t>ShipAddress</t>
  </si>
  <si>
    <t>ShipCity</t>
  </si>
  <si>
    <t>ShipRegion</t>
  </si>
  <si>
    <t>ShipPostalCode</t>
  </si>
  <si>
    <t>ShipCountry</t>
  </si>
  <si>
    <t>orderamount</t>
  </si>
  <si>
    <t>vinet</t>
  </si>
  <si>
    <t>Hauptstr. 31</t>
  </si>
  <si>
    <t>Starenweg 5</t>
  </si>
  <si>
    <t>1204</t>
  </si>
  <si>
    <t>1029 - 12th Ave. S.</t>
  </si>
  <si>
    <t>98124</t>
  </si>
  <si>
    <t>Brook Farm_x000D_
Stratford St. Mary</t>
  </si>
  <si>
    <t>Colchester</t>
  </si>
  <si>
    <t>Essex</t>
  </si>
  <si>
    <t>CO7 6JX</t>
  </si>
  <si>
    <t>Galería del gastronómo</t>
  </si>
  <si>
    <t>8022</t>
  </si>
  <si>
    <t>Wolski Zajazd</t>
  </si>
  <si>
    <t>2319 Elm St.</t>
  </si>
  <si>
    <t>Alfred's Futterkiste</t>
  </si>
  <si>
    <t>Flight Date</t>
  </si>
  <si>
    <t>First</t>
  </si>
  <si>
    <t>Last</t>
  </si>
  <si>
    <t>Office</t>
  </si>
  <si>
    <t>Destination</t>
  </si>
  <si>
    <t>Amount</t>
  </si>
  <si>
    <t>Tickets</t>
  </si>
  <si>
    <t>Total</t>
  </si>
  <si>
    <t>Commission</t>
  </si>
  <si>
    <t>Airline</t>
  </si>
  <si>
    <t>Tom</t>
  </si>
  <si>
    <t>Fragale</t>
  </si>
  <si>
    <t>Ohare</t>
  </si>
  <si>
    <t>Miami</t>
  </si>
  <si>
    <t>Yes</t>
  </si>
  <si>
    <t>USAir</t>
  </si>
  <si>
    <t>ohare</t>
  </si>
  <si>
    <t>Las Vegas</t>
  </si>
  <si>
    <t>United</t>
  </si>
  <si>
    <t>Philadelphia</t>
  </si>
  <si>
    <t>St Thomas</t>
  </si>
  <si>
    <t>no</t>
  </si>
  <si>
    <t>Newark</t>
  </si>
  <si>
    <t>Los Angeles</t>
  </si>
  <si>
    <t>Bernardo</t>
  </si>
  <si>
    <t>Fuentes</t>
  </si>
  <si>
    <t>St. Paul</t>
  </si>
  <si>
    <t>Milwaukee</t>
  </si>
  <si>
    <t>Louis</t>
  </si>
  <si>
    <t>Landgo</t>
  </si>
  <si>
    <t>Fargo</t>
  </si>
  <si>
    <t>No</t>
  </si>
  <si>
    <t>Julie</t>
  </si>
  <si>
    <t>Swanson</t>
  </si>
  <si>
    <t>St. Peter</t>
  </si>
  <si>
    <t>Duluth</t>
  </si>
  <si>
    <t>Southwest</t>
  </si>
  <si>
    <t>Nancy</t>
  </si>
  <si>
    <t>Timscleft</t>
  </si>
  <si>
    <t>Rochester</t>
  </si>
  <si>
    <t>Cancun</t>
  </si>
  <si>
    <t>Neal</t>
  </si>
  <si>
    <t>Bradshaw</t>
  </si>
  <si>
    <t>Mankato</t>
  </si>
  <si>
    <t>Jason</t>
  </si>
  <si>
    <t>Trent</t>
  </si>
  <si>
    <t>Hibbing</t>
  </si>
  <si>
    <t>American</t>
  </si>
  <si>
    <t>Aaron</t>
  </si>
  <si>
    <t>Burr</t>
  </si>
  <si>
    <t>St. Louis</t>
  </si>
  <si>
    <t>Delta</t>
  </si>
  <si>
    <t>John</t>
  </si>
  <si>
    <t>Smith</t>
  </si>
  <si>
    <t>Minneapolis</t>
  </si>
  <si>
    <t>Boston</t>
  </si>
  <si>
    <t>Phillip</t>
  </si>
  <si>
    <t>Grahams</t>
  </si>
  <si>
    <t>Edina</t>
  </si>
  <si>
    <t>Houstin</t>
  </si>
  <si>
    <t>Janelle</t>
  </si>
  <si>
    <t>Olness</t>
  </si>
  <si>
    <t>Toronto</t>
  </si>
  <si>
    <t>Dallas</t>
  </si>
  <si>
    <t>Joseph</t>
  </si>
  <si>
    <t>Black</t>
  </si>
  <si>
    <t>Bloomington</t>
  </si>
  <si>
    <t>Wendy</t>
  </si>
  <si>
    <t>Nelson</t>
  </si>
  <si>
    <t>Two Harbos</t>
  </si>
  <si>
    <t>Amy</t>
  </si>
  <si>
    <t>Wu</t>
  </si>
  <si>
    <t>New York</t>
  </si>
  <si>
    <t>Roger</t>
  </si>
  <si>
    <t>Wilson</t>
  </si>
  <si>
    <t>Brooklyn Center</t>
  </si>
  <si>
    <t>Bernice</t>
  </si>
  <si>
    <t>Young</t>
  </si>
  <si>
    <t>Harrison</t>
  </si>
  <si>
    <t>Thompson</t>
  </si>
  <si>
    <t>Norfok</t>
  </si>
  <si>
    <t>Shelia</t>
  </si>
  <si>
    <t>Lindquist</t>
  </si>
  <si>
    <t>Ruth</t>
  </si>
  <si>
    <t>James</t>
  </si>
  <si>
    <t>Darlene</t>
  </si>
  <si>
    <t>Clay</t>
  </si>
  <si>
    <t>Bruce</t>
  </si>
  <si>
    <t>Thorgood</t>
  </si>
  <si>
    <t>Tim</t>
  </si>
  <si>
    <t>Parmont</t>
  </si>
  <si>
    <t>Brainerd</t>
  </si>
  <si>
    <t>Washington, D.C.</t>
  </si>
  <si>
    <t>Chicago</t>
  </si>
  <si>
    <t>Kinkaid</t>
  </si>
  <si>
    <t>Maria</t>
  </si>
  <si>
    <t>Rodriguez</t>
  </si>
  <si>
    <t>Detroit</t>
  </si>
  <si>
    <t>Alice</t>
  </si>
  <si>
    <t>Lindgram</t>
  </si>
  <si>
    <t>Harris</t>
  </si>
  <si>
    <t>Blaine</t>
  </si>
  <si>
    <t>Fredricks</t>
  </si>
  <si>
    <t>Terry</t>
  </si>
  <si>
    <t>Nordstrom</t>
  </si>
  <si>
    <t>Jennifer</t>
  </si>
  <si>
    <t>Jordon</t>
  </si>
  <si>
    <t>Spring Lake Park</t>
  </si>
  <si>
    <t>Berreau</t>
  </si>
  <si>
    <t>Marty</t>
  </si>
  <si>
    <t>Kulhavy</t>
  </si>
  <si>
    <t>Bilco</t>
  </si>
  <si>
    <t>Antonio</t>
  </si>
  <si>
    <t>Rommero</t>
  </si>
  <si>
    <t>Brian</t>
  </si>
  <si>
    <t>Kipp</t>
  </si>
  <si>
    <t>Rachel</t>
  </si>
  <si>
    <t>Lyons</t>
  </si>
  <si>
    <t>Maplewood</t>
  </si>
  <si>
    <t>Lois</t>
  </si>
  <si>
    <t>Svens</t>
  </si>
  <si>
    <t>Peterson</t>
  </si>
  <si>
    <t>St. Cloud</t>
  </si>
  <si>
    <t>LeAnne</t>
  </si>
  <si>
    <t>Norton</t>
  </si>
  <si>
    <t>Erickson</t>
  </si>
  <si>
    <t>Samuals</t>
  </si>
  <si>
    <t>Anderson</t>
  </si>
  <si>
    <t>Lincoln</t>
  </si>
  <si>
    <t>Wyatt</t>
  </si>
  <si>
    <t>Anna</t>
  </si>
  <si>
    <t>Torkleson</t>
  </si>
  <si>
    <t>Richard</t>
  </si>
  <si>
    <t>Boyarski</t>
  </si>
  <si>
    <t>Brett</t>
  </si>
  <si>
    <t>Hill</t>
  </si>
  <si>
    <t>St. Louis Park</t>
  </si>
  <si>
    <t>Mary</t>
  </si>
  <si>
    <t>Worgot</t>
  </si>
  <si>
    <t>Thomas</t>
  </si>
  <si>
    <t>Anne</t>
  </si>
  <si>
    <t>Olson</t>
  </si>
  <si>
    <t>Therman</t>
  </si>
  <si>
    <t>Tony</t>
  </si>
  <si>
    <t>Chekov</t>
  </si>
  <si>
    <t>Muriel</t>
  </si>
  <si>
    <t>Berndt</t>
  </si>
  <si>
    <t>Chang</t>
  </si>
  <si>
    <t>Lucy</t>
  </si>
  <si>
    <t>Gramm</t>
  </si>
  <si>
    <t>Gayle</t>
  </si>
  <si>
    <t>Youngquist</t>
  </si>
  <si>
    <t>Mahwah</t>
  </si>
  <si>
    <t>Eller</t>
  </si>
  <si>
    <t>Stan</t>
  </si>
  <si>
    <t>Billings</t>
  </si>
  <si>
    <t>Totals</t>
  </si>
  <si>
    <t>% of Total</t>
  </si>
  <si>
    <t>Sales</t>
  </si>
  <si>
    <t>Purchasing</t>
  </si>
  <si>
    <t>R&amp;D</t>
  </si>
  <si>
    <t>Computer</t>
  </si>
  <si>
    <t>Warehouse</t>
  </si>
  <si>
    <t>Accounting</t>
  </si>
  <si>
    <t>Sales And marketing and advertising</t>
  </si>
  <si>
    <t>Research &amp; Development</t>
  </si>
  <si>
    <t>Company Budget - 2019</t>
  </si>
  <si>
    <t>Zip/Postal Code</t>
  </si>
  <si>
    <t>Calendar days</t>
  </si>
  <si>
    <t>Business days</t>
  </si>
  <si>
    <t>Order date</t>
  </si>
  <si>
    <t>Due Date</t>
  </si>
  <si>
    <t>Due date (Business days)</t>
  </si>
  <si>
    <t>New Year's Day</t>
  </si>
  <si>
    <t>Martin Luther King Jr. Day</t>
  </si>
  <si>
    <t>Presidents Day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</si>
  <si>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</si>
  <si>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</si>
  <si>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</si>
  <si>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</si>
  <si>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</si>
  <si>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</si>
  <si>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</si>
  <si>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Holiday</t>
  </si>
  <si>
    <t>full name</t>
  </si>
  <si>
    <t>proper</t>
  </si>
  <si>
    <t>Proper address</t>
  </si>
  <si>
    <t>State/Province</t>
  </si>
  <si>
    <t>area code</t>
  </si>
  <si>
    <t>exchange</t>
  </si>
  <si>
    <t>last 4</t>
  </si>
  <si>
    <t>new phone</t>
  </si>
  <si>
    <t>7722 GOUGH ST</t>
  </si>
  <si>
    <t>BALTIMORE</t>
  </si>
  <si>
    <t>MD</t>
  </si>
  <si>
    <t>410-282-0601</t>
  </si>
  <si>
    <t>26522 WESTWOOD DR</t>
  </si>
  <si>
    <t>SPRING</t>
  </si>
  <si>
    <t>TX</t>
  </si>
  <si>
    <t>281-467-1261</t>
  </si>
  <si>
    <t>104 HOLLEY LN</t>
  </si>
  <si>
    <t>PACOLET</t>
  </si>
  <si>
    <t>SC</t>
  </si>
  <si>
    <t>864-431-5494</t>
  </si>
  <si>
    <t>4322 TERRY ST</t>
  </si>
  <si>
    <t>SANTA FE</t>
  </si>
  <si>
    <t>409-925-7562</t>
  </si>
  <si>
    <t>1415 W 10TH ST</t>
  </si>
  <si>
    <t>JUNCTION CITY</t>
  </si>
  <si>
    <t>KS</t>
  </si>
  <si>
    <t>785-238-4957</t>
  </si>
  <si>
    <t>po box 273</t>
  </si>
  <si>
    <t>ARLEY</t>
  </si>
  <si>
    <t>AL</t>
  </si>
  <si>
    <t>205-823-4420</t>
  </si>
  <si>
    <t>53 CHURCH ST APT B</t>
  </si>
  <si>
    <t>LYONS</t>
  </si>
  <si>
    <t>NY</t>
  </si>
  <si>
    <t>315-946-9418</t>
  </si>
  <si>
    <t>201 RED HAVEN DR</t>
  </si>
  <si>
    <t>NORTH WALES</t>
  </si>
  <si>
    <t>PA</t>
  </si>
  <si>
    <t>215-699-6880</t>
  </si>
  <si>
    <t>681 GREEN EARTH DR APT I</t>
  </si>
  <si>
    <t>FENTON</t>
  </si>
  <si>
    <t>MO</t>
  </si>
  <si>
    <t>314-707-2126</t>
  </si>
  <si>
    <t>3531 EVERGREEN DR APT 1</t>
  </si>
  <si>
    <t>PLOVER</t>
  </si>
  <si>
    <t>WI</t>
  </si>
  <si>
    <t>715-343-2488</t>
  </si>
  <si>
    <t>530 NORRIS DR</t>
  </si>
  <si>
    <t>ANDERSON</t>
  </si>
  <si>
    <t>IN</t>
  </si>
  <si>
    <t>765-649-0401</t>
  </si>
  <si>
    <t>106 FRANKLIN ST</t>
  </si>
  <si>
    <t>MILFORD</t>
  </si>
  <si>
    <t>DE</t>
  </si>
  <si>
    <t>302-670-0908</t>
  </si>
  <si>
    <t>5590 RIVER ST APT C207</t>
  </si>
  <si>
    <t>LOWVILLE</t>
  </si>
  <si>
    <t>315-376-0398</t>
  </si>
  <si>
    <t>3455 MILL RUN DR</t>
  </si>
  <si>
    <t>HILLIARD</t>
  </si>
  <si>
    <t>OH</t>
  </si>
  <si>
    <t>614-677-1412</t>
  </si>
  <si>
    <t>642 CROCKER ST # 203</t>
  </si>
  <si>
    <t>LOS ANGELES</t>
  </si>
  <si>
    <t>213-489-7442</t>
  </si>
  <si>
    <t>1022 E 5TH ST</t>
  </si>
  <si>
    <t>CHERRYVALE</t>
  </si>
  <si>
    <t>620-330-3460</t>
  </si>
  <si>
    <t>759 TIVOLI CIR APT 202</t>
  </si>
  <si>
    <t>DEERFIELD BEACH</t>
  </si>
  <si>
    <t>FL</t>
  </si>
  <si>
    <t>954-609-6915</t>
  </si>
  <si>
    <t>738 N COLUMBIA PL</t>
  </si>
  <si>
    <t>TULSA</t>
  </si>
  <si>
    <t>OK</t>
  </si>
  <si>
    <t>918-592-1519</t>
  </si>
  <si>
    <t>714 MARVIN BLVD APT 104</t>
  </si>
  <si>
    <t>FREMONT</t>
  </si>
  <si>
    <t>419-355-8477</t>
  </si>
  <si>
    <t>41 KUCHLE DR</t>
  </si>
  <si>
    <t>WALTON</t>
  </si>
  <si>
    <t>KY</t>
  </si>
  <si>
    <t>859-485-3044</t>
  </si>
  <si>
    <t>1224 KITTERY ST</t>
  </si>
  <si>
    <t>CASTLE ROCK</t>
  </si>
  <si>
    <t>CO</t>
  </si>
  <si>
    <t>303-356-8128</t>
  </si>
  <si>
    <t>7724 WHITSETT AVE</t>
  </si>
  <si>
    <t>NORTH HOLLYWOOD</t>
  </si>
  <si>
    <t>818-625-9270</t>
  </si>
  <si>
    <t>1950 NEW HOME RD</t>
  </si>
  <si>
    <t>TRENTON</t>
  </si>
  <si>
    <t>GA</t>
  </si>
  <si>
    <t>706-657-3063</t>
  </si>
  <si>
    <t>124 RADIATOR RD</t>
  </si>
  <si>
    <t>INDIAN TRAIL</t>
  </si>
  <si>
    <t>NC</t>
  </si>
  <si>
    <t>704-821-4637</t>
  </si>
  <si>
    <t>311 S WACKER DR STE 2250</t>
  </si>
  <si>
    <t>CHICAGO</t>
  </si>
  <si>
    <t>IL</t>
  </si>
  <si>
    <t>312-427-5009</t>
  </si>
  <si>
    <t>117 S 100 E</t>
  </si>
  <si>
    <t>BRIGHAM CITY</t>
  </si>
  <si>
    <t>UT</t>
  </si>
  <si>
    <t>435-723-2929</t>
  </si>
  <si>
    <t>830 LARKIN ST</t>
  </si>
  <si>
    <t>SALINAS</t>
  </si>
  <si>
    <t>831-758-2538</t>
  </si>
  <si>
    <t>204 ASH CT</t>
  </si>
  <si>
    <t>LAWRENCEBURG</t>
  </si>
  <si>
    <t>502-320-6416</t>
  </si>
  <si>
    <t>6510 FOUR WINDS DR APT D</t>
  </si>
  <si>
    <t>CHARLOTTE</t>
  </si>
  <si>
    <t>704-537-2344</t>
  </si>
  <si>
    <t>713 PREAKNESS DR</t>
  </si>
  <si>
    <t>ALPHARETTA</t>
  </si>
  <si>
    <t>678-437-0745</t>
  </si>
  <si>
    <t>8046 HAVEN VIEW DR</t>
  </si>
  <si>
    <t>RIVERSIDE</t>
  </si>
  <si>
    <t>909-685-7306</t>
  </si>
  <si>
    <t>103 HUGHES ST APT 1C</t>
  </si>
  <si>
    <t>DICKSON</t>
  </si>
  <si>
    <t>TN</t>
  </si>
  <si>
    <t>615-441-1058</t>
  </si>
  <si>
    <t>103 CONCORD CIR</t>
  </si>
  <si>
    <t>INDEPENDENCE</t>
  </si>
  <si>
    <t>(816) 257-5808</t>
  </si>
  <si>
    <t>3546 S CLOVER WAY</t>
  </si>
  <si>
    <t>ONTARIO</t>
  </si>
  <si>
    <t>909-522-8934</t>
  </si>
  <si>
    <t>9481 HIGHLAND OAK DR APT 1211</t>
  </si>
  <si>
    <t>TAMPA</t>
  </si>
  <si>
    <t>813-732-2075</t>
  </si>
  <si>
    <t>6300 S HEADLEY RD APT 11101</t>
  </si>
  <si>
    <t>TUCSON</t>
  </si>
  <si>
    <t>AZ</t>
  </si>
  <si>
    <t>520-808-7886</t>
  </si>
  <si>
    <t>3788 SPARKLE LN</t>
  </si>
  <si>
    <t>LENOIR</t>
  </si>
  <si>
    <t>828-757-0625</t>
  </si>
  <si>
    <t>3352 S CANADIAN WAY</t>
  </si>
  <si>
    <t>HOMOSASSA</t>
  </si>
  <si>
    <t>352-621-5323</t>
  </si>
  <si>
    <t>21641 CANADA RD APT 19L</t>
  </si>
  <si>
    <t>LAKE FOREST</t>
  </si>
  <si>
    <t>949-215-6897</t>
  </si>
  <si>
    <t>814 MILLER ST</t>
  </si>
  <si>
    <t>SAGINAW</t>
  </si>
  <si>
    <t>MI</t>
  </si>
  <si>
    <t>989-921-0522</t>
  </si>
  <si>
    <t>128 STONE WAY</t>
  </si>
  <si>
    <t>WOODLAND</t>
  </si>
  <si>
    <t>530-406-8946</t>
  </si>
  <si>
    <t>289 CUMBERLAND AVE APT 4</t>
  </si>
  <si>
    <t>PORTLAND</t>
  </si>
  <si>
    <t>ME</t>
  </si>
  <si>
    <t>207-899-2300</t>
  </si>
  <si>
    <t>436 COMMANCHEE ST</t>
  </si>
  <si>
    <t>HARTSVILLE</t>
  </si>
  <si>
    <t>843-383-2674</t>
  </si>
  <si>
    <t>213 DOUGLAS ST</t>
  </si>
  <si>
    <t>PALESTINE</t>
  </si>
  <si>
    <t>903-731-4162</t>
  </si>
  <si>
    <t>2303 ROLLINGWOOD DR</t>
  </si>
  <si>
    <t>SALEM</t>
  </si>
  <si>
    <t>VA</t>
  </si>
  <si>
    <t>540-389-6015</t>
  </si>
  <si>
    <t>2485 FRIESIAN RD</t>
  </si>
  <si>
    <t>YORK</t>
  </si>
  <si>
    <t>717-515-8689</t>
  </si>
  <si>
    <t>full address</t>
  </si>
  <si>
    <t>6649 N Blue Gum St New Orleans LA 70116</t>
  </si>
  <si>
    <t>4 B Blue Ridge Blvd Brighton MI 48116</t>
  </si>
  <si>
    <t>8 W Cerritos Ave #54 Bridgeport NJ 8014</t>
  </si>
  <si>
    <t>639 Main St Anchorage AK 99501</t>
  </si>
  <si>
    <t>34 Center St Hamilton OH 45011</t>
  </si>
  <si>
    <t>3 Mcauley Dr Ashland OH 44805</t>
  </si>
  <si>
    <t>7 Eads St Chicago IL 60632</t>
  </si>
  <si>
    <t>7 W Jackson Blvd San Jose CA 95111</t>
  </si>
  <si>
    <t>5 Boston Ave #88 Sioux Falls SD 57105</t>
  </si>
  <si>
    <t>228 Runamuck Pl #2808 Baltimore MD 21224</t>
  </si>
  <si>
    <t>2371 Jerrold Ave Kulpsville PA 19443</t>
  </si>
  <si>
    <t>37275 St  Rt 17m M Middle Island NY 11953</t>
  </si>
  <si>
    <t>25 E 75th St #69 Los Angeles CA 90034</t>
  </si>
  <si>
    <t>98 Connecticut Ave Nw Chagrin Falls OH 44023</t>
  </si>
  <si>
    <t>56 E Morehead St Laredo TX 78045</t>
  </si>
  <si>
    <t>73 State Road 434 E Phoenix AZ 85013</t>
  </si>
  <si>
    <t>69734 E Carrillo St Mc Minnville TN 37110</t>
  </si>
  <si>
    <t>322 New Horizon Blvd Milwaukee WI 53207</t>
  </si>
  <si>
    <t>1 State Route 27 Taylor MI 48180</t>
  </si>
  <si>
    <t>394 Manchester Blvd Rockford IL 61109</t>
  </si>
  <si>
    <t>6 S 33rd St Aston PA 19014</t>
  </si>
  <si>
    <t>6 Greenleaf Ave San Jose CA 95111</t>
  </si>
  <si>
    <t>618 W Yakima Ave Irving TX 75062</t>
  </si>
  <si>
    <t>74 S Westgate St Albany NY 12204</t>
  </si>
  <si>
    <t>3273 State St Middlesex NJ 8846</t>
  </si>
  <si>
    <t>1 Central Ave Stevens Point WI 54481</t>
  </si>
  <si>
    <t>86 Nw 66th St #8673 Shawnee KS 66218</t>
  </si>
  <si>
    <t>2 Cedar Ave #84 Easton MD 21601</t>
  </si>
  <si>
    <t>90991 Thorburn Ave New York NY 10011</t>
  </si>
  <si>
    <t>386 9th Ave N Conroe TX 77301</t>
  </si>
  <si>
    <t>74874 Atlantic Ave Columbus OH 43215</t>
  </si>
  <si>
    <t>366 South Dr Las Cruces NM 88011</t>
  </si>
  <si>
    <t>45 E Liberty St Ridgefield Park NJ 7660</t>
  </si>
  <si>
    <t>4 Ralph Ct Dunellen NJ 8812</t>
  </si>
  <si>
    <t>2742 Distribution Way New York NY 10025</t>
  </si>
  <si>
    <t>426 Wolf St Metairie LA 70002</t>
  </si>
  <si>
    <t>128 Bransten Rd New York NY 10011</t>
  </si>
  <si>
    <t>17 Morena Blvd Camarillo CA 93012</t>
  </si>
  <si>
    <t>775 W 17th St San Antonio TX 78204</t>
  </si>
  <si>
    <t>6980 Dorsett Rd Abilene KS 67410</t>
  </si>
  <si>
    <t>2881 Lewis Rd Prineville OR 97754</t>
  </si>
  <si>
    <t>7219 Woodfield Rd Overland Park KS 66204</t>
  </si>
  <si>
    <t>1048 Main St Fairbanks AK 99708</t>
  </si>
  <si>
    <t>678 3rd Ave Miami FL 33196</t>
  </si>
  <si>
    <t>20 S Babcock St Fairbanks AK 99712</t>
  </si>
  <si>
    <t>2 Lighthouse Ave Hopkins MN 55343</t>
  </si>
  <si>
    <t>38938 Park Blvd Boston MA 2128</t>
  </si>
  <si>
    <t>5 Tomahawk Dr Los Angeles CA 90006</t>
  </si>
  <si>
    <t>762 S Main St Madison WI 53711</t>
  </si>
  <si>
    <t>209 Decker Dr Philadelphia PA 19132</t>
  </si>
  <si>
    <t>4486 W O St #1 New York NY 10003</t>
  </si>
  <si>
    <t>39 S 7th St Tullahoma TN 37388</t>
  </si>
  <si>
    <t>98839 Hawthorne Blvd #6101 Columbia SC 29201</t>
  </si>
  <si>
    <t>71 San Mateo Ave Wayne PA 19087</t>
  </si>
  <si>
    <t>76 Brooks St #9 Flemington NJ 8822</t>
  </si>
  <si>
    <t>4545 Courthouse Rd Westbury NY 11590</t>
  </si>
  <si>
    <t>14288 Foster Ave #4121 Jenkintown PA 19046</t>
  </si>
  <si>
    <t>4 Otis St Van Nuys CA 91405</t>
  </si>
  <si>
    <t>65895 S 16th St Providence RI 2909</t>
  </si>
  <si>
    <t>14302 Pennsylvania Ave Huntingdon Valley PA 19006</t>
  </si>
  <si>
    <t>201 Hawk Ct Providence RI 2904</t>
  </si>
  <si>
    <t>53075 Sw 152nd Ter #615 Monroe Township NJ 8831</t>
  </si>
  <si>
    <t>59 N Groesbeck Hwy Austin TX 78731</t>
  </si>
  <si>
    <t>2664 Lewis Rd Littleton CO 80126</t>
  </si>
  <si>
    <t>59 Shady Ln #53 Milwaukee WI 53214</t>
  </si>
  <si>
    <t>3305 Nabell Ave #679 New York NY 10009</t>
  </si>
  <si>
    <t>18 Fountain St Anchorage AK 99515</t>
  </si>
  <si>
    <t>7 W 32nd St Erie PA 16502</t>
  </si>
  <si>
    <t>2853 S Central Expy Glen Burnie MD 21061</t>
  </si>
  <si>
    <t>74 W College St Boise ID 83707</t>
  </si>
  <si>
    <t>701 S Harrison Rd San Francisco CA 94104</t>
  </si>
  <si>
    <t>1088 Pinehurst St Chapel Hill NC 27514</t>
  </si>
  <si>
    <t>30 W 80th St #1995 San Carlos CA 94070</t>
  </si>
  <si>
    <t>20932 Hedley St Concord CA 94520</t>
  </si>
  <si>
    <t>2737 Pistorio Rd #9230 London OH 43140</t>
  </si>
  <si>
    <t>74989 Brandon St Wellsville NY 14895</t>
  </si>
  <si>
    <t>6 Kains Ave Baltimore MD 21215</t>
  </si>
  <si>
    <t>47565 W Grand Ave Newark NJ 7105</t>
  </si>
  <si>
    <t>4284 Dorigo Ln Chicago IL 60647</t>
  </si>
  <si>
    <t>6794 Lake Dr E Newark NJ 7104</t>
  </si>
  <si>
    <t>31 Douglas Blvd #950 Clovis NM 88101</t>
  </si>
  <si>
    <t>44 W 4th St Staten Island NY 10309</t>
  </si>
  <si>
    <t>11279 Loytan St Jacksonville FL 32254</t>
  </si>
  <si>
    <t>69 Marquette Ave Hayward CA 94545</t>
  </si>
  <si>
    <t>70 W Main St Beachwood OH 44122</t>
  </si>
  <si>
    <t>461 Prospect Pl #316 Euless TX 76040</t>
  </si>
  <si>
    <t>47154 Whipple Ave Nw Gardena CA 90247</t>
  </si>
  <si>
    <t>37 Alabama Ave Evanston IL 60201</t>
  </si>
  <si>
    <t>3777 E Richmond St #900 Akron OH 44302</t>
  </si>
  <si>
    <t>3 Fort Worth Ave Philadelphia PA 19106</t>
  </si>
  <si>
    <t>4800 Black Horse Pike Burlingame CA 94010</t>
  </si>
  <si>
    <t>83649 W Belmont Ave San Gabriel CA 91776</t>
  </si>
  <si>
    <t>840 15th Ave Waco TX 76708</t>
  </si>
  <si>
    <t>1747 Calle Amanecer #2 Anchorage AK 99501</t>
  </si>
  <si>
    <t>99385 Charity St #840 San Jose CA 95110</t>
  </si>
  <si>
    <t>68556 Central Hwy San Leandro CA 94577</t>
  </si>
  <si>
    <t>55 Riverside Ave Indianapolis IN 46202</t>
  </si>
  <si>
    <t>7140 University Ave Rock Springs WY 82901</t>
  </si>
  <si>
    <t>64 5th Ave #1153 Mc Lean VA 22102</t>
  </si>
  <si>
    <t>3 Secor Rd New Orleans LA 70112</t>
  </si>
  <si>
    <t>4 Webbs Chapel Rd Boulder CO 80303</t>
  </si>
  <si>
    <t>524 Louisiana Ave Nw San Leandro CA 94577</t>
  </si>
  <si>
    <t>185 Blackstone Bldge Honolulu HI 96817</t>
  </si>
  <si>
    <t>170 Wyoming Ave Burnsville MN 55337</t>
  </si>
  <si>
    <t>4 10th St W High Point NC 27263</t>
  </si>
  <si>
    <t>7 W Pinhook Rd Lynbrook NY 11563</t>
  </si>
  <si>
    <t>1 Commerce Way Portland OR 97224</t>
  </si>
  <si>
    <t>64 Lakeview Ave Beloit WI 53511</t>
  </si>
  <si>
    <t>3 Aspen St Worcester MA 1602</t>
  </si>
  <si>
    <t>32860 Sierra Rd Miami FL 33133</t>
  </si>
  <si>
    <t>555 Main St Erie PA 16502</t>
  </si>
  <si>
    <t>2 Se 3rd Ave Mesquite TX 75149</t>
  </si>
  <si>
    <t>2239 Shawnee Mission Pky Tullahoma TN 37388</t>
  </si>
  <si>
    <t>2726 Charcot Ave Paterson NJ 7501</t>
  </si>
  <si>
    <t>5161 Dorsett Rd Homestead FL 33030</t>
  </si>
  <si>
    <t>55892 Jacksonville Rd Owings Mills MD 21117</t>
  </si>
  <si>
    <t>5 N Cleveland Massillon Rd Thousand Oaks CA 91362</t>
  </si>
  <si>
    <t>7 Benton Dr Honolulu HI 96819</t>
  </si>
  <si>
    <t>9390 S Howell Ave Albany GA 31701</t>
  </si>
  <si>
    <t>8 County Center Dr #647 Boston MA 2210</t>
  </si>
  <si>
    <t>4646 Kaahumanu St Hackensack NJ 7601</t>
  </si>
  <si>
    <t>2 Monroe St San Mateo CA 94403</t>
  </si>
  <si>
    <t>52777 Leaders Heights Rd Ontario CA 91761</t>
  </si>
  <si>
    <t>72868 Blackington Ave Oakland CA 94606</t>
  </si>
  <si>
    <t>9 Norristown Rd Troy NY 12180</t>
  </si>
  <si>
    <t>83 County Road 437 #8581 Clarks Summit PA 18411</t>
  </si>
  <si>
    <t>1 N Harlem Ave #9 Orange NJ 7050</t>
  </si>
  <si>
    <t>90131 J St Pittstown NJ 8867</t>
  </si>
  <si>
    <t>8597 W National Ave Cocoa FL 32922</t>
  </si>
  <si>
    <t>6 Gilson St Bronx NY 10468</t>
  </si>
  <si>
    <t>65 W Maple Ave Pearl City HI 96782</t>
  </si>
  <si>
    <t>866 34th Ave Denver CO 80231</t>
  </si>
  <si>
    <t>798 Lund Farm Way Rockaway NJ 7866</t>
  </si>
  <si>
    <t>9387 Charcot Ave Absecon NJ 8201</t>
  </si>
  <si>
    <t>30553 Washington Rd Plainfield NJ 7062</t>
  </si>
  <si>
    <t>481 W Lemon St Middleboro MA 2346</t>
  </si>
  <si>
    <t>4 Warehouse Point Rd #7 Chicago IL 60638</t>
  </si>
  <si>
    <t>4940 Pulaski Park Dr Portland OR 97202</t>
  </si>
  <si>
    <t>627 Walford Ave Dallas TX 75227</t>
  </si>
  <si>
    <t>137 Pioneer Way Chicago IL 60604</t>
  </si>
  <si>
    <t>61 13 Stoneridge #835 Findlay OH 45840</t>
  </si>
  <si>
    <t>2409 Alabama Rd Riverside CA 92501</t>
  </si>
  <si>
    <t>8927 Vandever Ave Waco TX 76707</t>
  </si>
  <si>
    <t>134 Lewis Rd Nashville TN 37211</t>
  </si>
  <si>
    <t>9 N College Ave #3 Milwaukee WI 53216</t>
  </si>
  <si>
    <t>60480 Old Us Highway 51 Preston MD 21655</t>
  </si>
  <si>
    <t>4 Bloomfield Ave Irving TX 75061</t>
  </si>
  <si>
    <t>429 Tiger Ln Beverly Hills CA 90212</t>
  </si>
  <si>
    <t>54169 N Main St Massapequa NY 11758</t>
  </si>
  <si>
    <t>92 Main St Atlantic City NJ 8401</t>
  </si>
  <si>
    <t>72 Mannix Dr Cincinnati OH 45203</t>
  </si>
  <si>
    <t>12270 Caton Center Dr Eugene OR 97401</t>
  </si>
  <si>
    <t>749 W 18th St #45 Smithfield NC 27577</t>
  </si>
  <si>
    <t>8 Industry Ln New York NY 10002</t>
  </si>
  <si>
    <t>1 Huntwood Ave Phoenix AZ 85017</t>
  </si>
  <si>
    <t>55262 N French Rd Indianapolis IN 46240</t>
  </si>
  <si>
    <t>422 E 21st St Syracuse NY 13214</t>
  </si>
  <si>
    <t>501 N 19th Ave Cherry Hill NJ 8002</t>
  </si>
  <si>
    <t>455 N Main Ave Garden City NY 11530</t>
  </si>
  <si>
    <t>1844 Southern Blvd Little Rock AR 72202</t>
  </si>
  <si>
    <t>2023 Greg St Saint Paul MN 55101</t>
  </si>
  <si>
    <t>63381 Jenks Ave Philadelphia PA 19134</t>
  </si>
  <si>
    <t>6651 Municipal Rd Houma LA 70360</t>
  </si>
  <si>
    <t>81 Norris Ave #525 Ronkonkoma NY 11779</t>
  </si>
  <si>
    <t>6916 W Main St Sacramento CA 95827</t>
  </si>
  <si>
    <t>9635 S Main St Boise ID 83704</t>
  </si>
  <si>
    <t>17 Us Highway 111 Round Rock TX 78664</t>
  </si>
  <si>
    <t>992 Civic Center Dr Philadelphia PA 19123</t>
  </si>
  <si>
    <t>303 N Radcliffe St Hilo HI 96720</t>
  </si>
  <si>
    <t>73 Saint Ann St #86 Reno NV 89502</t>
  </si>
  <si>
    <t>44 58th St Wheeling IL 60090</t>
  </si>
  <si>
    <t>9745 W Main St Randolph NJ 7869</t>
  </si>
  <si>
    <t>84 Bloomfield Ave Spartanburg SC 29301</t>
  </si>
  <si>
    <t>287 Youngstown Warren Rd Hampstead MD 21074</t>
  </si>
  <si>
    <t>6 Van Buren St Mount Vernon NY 10553</t>
  </si>
  <si>
    <t>229 N Forty Driv New York NY 10011</t>
  </si>
  <si>
    <t>2887 Knowlton St #5435 Berkeley CA 94710</t>
  </si>
  <si>
    <t>523 Marquette Ave Concord MA 1742</t>
  </si>
  <si>
    <t>3717 Hamann Industrial Pky San Francisco CA 94104</t>
  </si>
  <si>
    <t>3 State Route 35 S Paramus NJ 7652</t>
  </si>
  <si>
    <t>82 N Highway 67 Oakley CA 94561</t>
  </si>
  <si>
    <t>9 Murfreesboro Rd Chicago IL 60623</t>
  </si>
  <si>
    <t>6 S Broadway St Cedar Grove NJ 7009</t>
  </si>
  <si>
    <t>6 Harry L Dr #6327 Perrysburg OH 43551</t>
  </si>
  <si>
    <t>47939 Porter Ave Gardena CA 90248</t>
  </si>
  <si>
    <t>9 Wales Rd Ne #914 Homosassa FL 34448</t>
  </si>
  <si>
    <t>195 13n N Santa Clara CA 95054</t>
  </si>
  <si>
    <t>99 Tank Farm Rd Hazleton PA 18201</t>
  </si>
  <si>
    <t>4671 Alemany Blvd Jersey City NJ 7304</t>
  </si>
  <si>
    <t>98 University Dr San Ramon CA 94583</t>
  </si>
  <si>
    <t>50 E Wacker Dr Bridgewater NJ 8807</t>
  </si>
  <si>
    <t>70 Euclid Ave #722 Bohemia NY 11716</t>
  </si>
  <si>
    <t>326 E Main St #6496 Thousand Oaks CA 91362</t>
  </si>
  <si>
    <t>406 Main St Somerville NJ 8876</t>
  </si>
  <si>
    <t>3 Elmwood Dr Beaverton OR 97005</t>
  </si>
  <si>
    <t>9 Church St Salem OR 97302</t>
  </si>
  <si>
    <t>9939 N 14th St Riverton NJ 8077</t>
  </si>
  <si>
    <t>5384 Southwyck Blvd Douglasville GA 30135</t>
  </si>
  <si>
    <t>97 Airport Loop Dr Jacksonville FL 32216</t>
  </si>
  <si>
    <t>37855 Nolan Rd Bangor ME 4401</t>
  </si>
  <si>
    <t>4252 N Washington Ave #9 Kennedale TX 76060</t>
  </si>
  <si>
    <t>42754 S Ash Ave Buffalo NY 14228</t>
  </si>
  <si>
    <t>703 Beville Rd Opa Locka FL 33054</t>
  </si>
  <si>
    <t>5 Harrison Rd New York NY 10038</t>
  </si>
  <si>
    <t>73 Southern Blvd Philadelphia PA 19103</t>
  </si>
  <si>
    <t>189 Village Park Rd Crestview FL 32536</t>
  </si>
  <si>
    <t>6 Middlegate Rd #106 San Francisco CA 94107</t>
  </si>
  <si>
    <t>1128 Delaware St San Jose CA 95132</t>
  </si>
  <si>
    <t>577 Parade St South San Francisco CA 94080</t>
  </si>
  <si>
    <t>70 Mechanic St Northridge CA 91325</t>
  </si>
  <si>
    <t>4379 Highway 116 Philadelphia PA 19103</t>
  </si>
  <si>
    <t>55 Hawthorne Blvd Lafayette LA 70506</t>
  </si>
  <si>
    <t>7116 Western Ave Dearborn MI 48126</t>
  </si>
  <si>
    <t>2026 N Plankinton Ave #3 Austin TX 78754</t>
  </si>
  <si>
    <t>99586 Main St Dallas TX 75207</t>
  </si>
  <si>
    <t>8739 Hudson St Vashon WA 98070</t>
  </si>
  <si>
    <t>383 Gunderman Rd #197 Coatesville PA 19320</t>
  </si>
  <si>
    <t>4441 Point Term Mkt Philadelphia PA 19143</t>
  </si>
  <si>
    <t>2972 Lafayette Ave Gardena CA 90248</t>
  </si>
  <si>
    <t>2140 Diamond Blvd Rohnert Park CA 94928</t>
  </si>
  <si>
    <t>93 Redmond Rd #492 Orlando FL 32803</t>
  </si>
  <si>
    <t>3989 Portage Tr Escondido CA 92025</t>
  </si>
  <si>
    <t>1 Midway Rd Westborough MA 1581</t>
  </si>
  <si>
    <t>77132 Coon Rapids Blvd Nw Conroe TX 77301</t>
  </si>
  <si>
    <t>755 Harbor Way Milwaukee WI 53226</t>
  </si>
  <si>
    <t>87 Sierra Rd El Monte CA 91731</t>
  </si>
  <si>
    <t>7667 S Hulen St #42 Yonkers NY 10701</t>
  </si>
  <si>
    <t>75684 S Withlapopka Dr #32 Dallas TX 75227</t>
  </si>
  <si>
    <t>5 Elmwood Park Blvd Biloxi MS 39530</t>
  </si>
  <si>
    <t>23 Palo Alto Sq Miami FL 33134</t>
  </si>
  <si>
    <t>38062 E Main St New York NY 10048</t>
  </si>
  <si>
    <t>3958 S Dupont Hwy #7 Ramsey NJ 7446</t>
  </si>
  <si>
    <t>560 Civic Center Dr Ann Arbor MI 48103</t>
  </si>
  <si>
    <t>3270 Dequindre Rd Deer Park NY 11729</t>
  </si>
  <si>
    <t>1 Garfield Ave #7 Canton OH 44707</t>
  </si>
  <si>
    <t>9122 Carpenter Ave New Haven CT 6511</t>
  </si>
  <si>
    <t>48 Lenox St Fairfax VA 22030</t>
  </si>
  <si>
    <t>5 Little River Tpke Wilmington MA 1887</t>
  </si>
  <si>
    <t>3 N Groesbeck Hwy Toledo OH 43613</t>
  </si>
  <si>
    <t>37 N Elm St #916 Tacoma WA 98409</t>
  </si>
  <si>
    <t>433 Westminster Blvd #590 Roseville CA 95661</t>
  </si>
  <si>
    <t>66697 Park Pl #3224 Riverton WY 82501</t>
  </si>
  <si>
    <t>96263 Greenwood Pl Warren ME 4864</t>
  </si>
  <si>
    <t>8 Mcarthur Ln Richboro PA 18954</t>
  </si>
  <si>
    <t>8 Fair Lawn Ave Tampa FL 33614</t>
  </si>
  <si>
    <t>9 N 14th St El Cajon CA 92020</t>
  </si>
  <si>
    <t>9 Vanowen St College Station TX 77840</t>
  </si>
  <si>
    <t>18 Waterloo Geneva Rd Highland Park IL 60035</t>
  </si>
  <si>
    <t>506 S Hacienda Dr Atlantic City NJ 8401</t>
  </si>
  <si>
    <t>3732 Sherman Ave Bridgewater NJ 8807</t>
  </si>
  <si>
    <t>25657 Live Oak St Brooklyn NY 11226</t>
  </si>
  <si>
    <t>4923 Carey Ave Saint Louis MO 63104</t>
  </si>
  <si>
    <t>3196 S Rider Trl Stockton CA 95207</t>
  </si>
  <si>
    <t>3 Railway Ave #75 Little Falls NJ 7424</t>
  </si>
  <si>
    <t>87393 E Highland Rd Indianapolis IN 46220</t>
  </si>
  <si>
    <t>67 E Chestnut Hill Rd Seattle WA 98133</t>
  </si>
  <si>
    <t>33 Lewis Rd #46 Burlington NC 27215</t>
  </si>
  <si>
    <t>8100 Jacksonville Rd #7 Hays KS 67601</t>
  </si>
  <si>
    <t>7 W Wabansia Ave #227 Orlando FL 32822</t>
  </si>
  <si>
    <t>25 Minters Chapel Rd #9 Minneapolis MN 55401</t>
  </si>
  <si>
    <t>6882 Torresdale Ave Columbia SC 29201</t>
  </si>
  <si>
    <t>985 E 6th Ave Santa Rosa CA 95407</t>
  </si>
  <si>
    <t>7 West Ave #1 Palatine IL 60067</t>
  </si>
  <si>
    <t>26659 N 13th St Costa Mesa CA 92626</t>
  </si>
  <si>
    <t>669 Packerland Dr #1438 Denver CO 80212</t>
  </si>
  <si>
    <t>759 Eldora St New Haven CT 6515</t>
  </si>
  <si>
    <t>5 S Colorado Blvd #449 Bothell WA 98021</t>
  </si>
  <si>
    <t>944 Gaither Dr Strongsville OH 44136</t>
  </si>
  <si>
    <t>66552 Malone Rd Plaistow NH 3865</t>
  </si>
  <si>
    <t>77 Massillon Rd #822 Satellite Beach FL 32937</t>
  </si>
  <si>
    <t>25346 New Rd New York NY 10016</t>
  </si>
  <si>
    <t>60 Fillmore Ave Huntington Beach CA 92647</t>
  </si>
  <si>
    <t>57 Haven Ave #90 Southfield MI 48075</t>
  </si>
  <si>
    <t>6538 E Pomona St #60 Indianapolis IN 46222</t>
  </si>
  <si>
    <t>6535 Joyce St Wichita Falls TX 76301</t>
  </si>
  <si>
    <t>78112 Morris Ave North Haven CT 6473</t>
  </si>
  <si>
    <t>96950 Hidden Ln Aberdeen MD 21001</t>
  </si>
  <si>
    <t>3718 S Main St New Orleans LA 70130</t>
  </si>
  <si>
    <t>9677 Commerce Dr Richmond VA 23219</t>
  </si>
  <si>
    <t>5 Green Pond Rd #4 Southampton PA 18966</t>
  </si>
  <si>
    <t>636 Commerce Dr #42 Shakopee MN 55379</t>
  </si>
  <si>
    <t>42744 Hamann Industrial Pky #82 Miami FL 33136</t>
  </si>
  <si>
    <t>1950 5th Ave Milwaukee WI 53209</t>
  </si>
  <si>
    <t>61304 N French Rd Somerset NJ 8873</t>
  </si>
  <si>
    <t>87 Imperial Ct #79 Fargo ND 58102</t>
  </si>
  <si>
    <t>94 W Dodge Rd Carson City NV 89701</t>
  </si>
  <si>
    <t>4 58th St #3519 Scottsdale AZ 85254</t>
  </si>
  <si>
    <t>5221 Bear Valley Rd Nashville TN 37211</t>
  </si>
  <si>
    <t>9648 S Main Salisbury MD 21801</t>
  </si>
  <si>
    <t>7 S San Marcos Rd New York NY 10004</t>
  </si>
  <si>
    <t>812 S Haven St Amarillo TX 79109</t>
  </si>
  <si>
    <t>3882 W Congress St #799 Los Angeles CA 90016</t>
  </si>
  <si>
    <t>4 E Colonial Dr La Mesa CA 91942</t>
  </si>
  <si>
    <t>45 2nd Ave #9759 Atlanta GA 30328</t>
  </si>
  <si>
    <t>57254 Brickell Ave #372 Worcester MA 1602</t>
  </si>
  <si>
    <t>8977 Connecticut Ave Nw #3 Niles MI 49120</t>
  </si>
  <si>
    <t>9 Waydell St Fairfield NJ 7004</t>
  </si>
  <si>
    <t>43 Huey P Long Ave Lafayette LA 70508</t>
  </si>
  <si>
    <t>7563 Cornwall Rd #4462 Denver PA 17517</t>
  </si>
  <si>
    <t>22 Bridle Ln Valley Park MO 63088</t>
  </si>
  <si>
    <t>70099 E North Ave Arlington TX 76013</t>
  </si>
  <si>
    <t>3211 E Northeast Loop Tampa FL 33619</t>
  </si>
  <si>
    <t>26 Montgomery St Atlanta GA 30328</t>
  </si>
  <si>
    <t>13252 Lighthouse Ave Cathedral City CA 92234</t>
  </si>
  <si>
    <t>206 Main St #2804 Lansing MI 48933</t>
  </si>
  <si>
    <t>96541 W Central Blvd Phoenix AZ 85034</t>
  </si>
  <si>
    <t>34 Saint George Ave #2 Bangor ME 4401</t>
  </si>
  <si>
    <t>47857 Coney Island Ave Clinton MD 20735</t>
  </si>
  <si>
    <t>8573 Lincoln Blvd York PA 17404</t>
  </si>
  <si>
    <t>596 Santa Maria Ave #7913 Mesquite TX 75150</t>
  </si>
  <si>
    <t>3829 Ventura Blvd Butte MT 59701</t>
  </si>
  <si>
    <t>13 S Hacienda Dr Livingston NJ 7039</t>
  </si>
  <si>
    <t>40 9th Ave Sw #91 Waterford MI 48329</t>
  </si>
  <si>
    <t>2845 Boulder Crescent St Cleveland OH 44103</t>
  </si>
  <si>
    <t>33 State St Abilene TX 79601</t>
  </si>
  <si>
    <t>2 S 15th St Fort Worth TX 76107</t>
  </si>
  <si>
    <t>4 Kohler Memorial Dr Brooklyn NY 11230</t>
  </si>
  <si>
    <t>1 Rancho Del Mar Shopping C Providence RI 2903</t>
  </si>
  <si>
    <t>3943 N Highland Ave Lancaster PA 17601</t>
  </si>
  <si>
    <t>5 Williams St Johnston RI 2919</t>
  </si>
  <si>
    <t>60 Old Dover Rd Hialeah FL 33014</t>
  </si>
  <si>
    <t>8 Sheridan Rd Jersey City NJ 7304</t>
  </si>
  <si>
    <t>85092 Southern Blvd San Antonio TX 78204</t>
  </si>
  <si>
    <t>64 Newman Springs Rd E Brooklyn NY 11219</t>
  </si>
  <si>
    <t>48 Stratford Ave Pomona CA 91768</t>
  </si>
  <si>
    <t>80 Pittsford Victor Rd #9 Cleveland OH 44103</t>
  </si>
  <si>
    <t>87163 N Main Ave New York NY 10013</t>
  </si>
  <si>
    <t>393 Lafayette Ave Richmond VA 23219</t>
  </si>
  <si>
    <t>99 5th Ave #33 Trion GA 30753</t>
  </si>
  <si>
    <t>49 N Mays St Broussard LA 70518</t>
  </si>
  <si>
    <t>993 Washington Ave Nutley NJ 7110</t>
  </si>
  <si>
    <t>88 15th Ave Ne Vestal NY 13850</t>
  </si>
  <si>
    <t>3381 E 40th Ave Passaic NJ 7055</t>
  </si>
  <si>
    <t>201 Ridgewood Rd Moscow ID 83843</t>
  </si>
  <si>
    <t>39 Moccasin Dr San Francisco CA 94104</t>
  </si>
  <si>
    <t>4 Carroll St North Attleboro MA 2760</t>
  </si>
  <si>
    <t>9581 E Arapahoe Rd Rochester MI 48307</t>
  </si>
  <si>
    <t>33 N Michigan Ave Green Bay WI 54301</t>
  </si>
  <si>
    <t>2 S Biscayne Blvd Baltimore MD 21230</t>
  </si>
  <si>
    <t>8 Us Highway 22 Colorado Springs CO 80937</t>
  </si>
  <si>
    <t>7422 Martin Ave #8 Toledo OH 43607</t>
  </si>
  <si>
    <t>94 Chase Rd Hyattsville MD 20785</t>
  </si>
  <si>
    <t>8139 I Hwy 10 #92 New Bedford MA 2745</t>
  </si>
  <si>
    <t>5 Cabot Rd Mc Lean VA 22102</t>
  </si>
  <si>
    <t>3387 Ryan Dr Hanover MD 21076</t>
  </si>
  <si>
    <t>3125 Packer Ave #9851 Austin TX 78753</t>
  </si>
  <si>
    <t>347 Chestnut St Peoria AZ 85381</t>
  </si>
  <si>
    <t>8116 Mount Vernon Ave Bucyrus OH 44820</t>
  </si>
  <si>
    <t>8772 Old County Rd #5410 Kent WA 98032</t>
  </si>
  <si>
    <t>868 State St #38 Cincinnati OH 45251</t>
  </si>
  <si>
    <t>772 W River Dr Bloomington IN 47404</t>
  </si>
  <si>
    <t>73 W Barstow Ave Arlington Heights IL 60004</t>
  </si>
  <si>
    <t>61047 Mayfield Ave Brooklyn NY 11223</t>
  </si>
  <si>
    <t>2139 Santa Rosa Ave Orlando FL 32801</t>
  </si>
  <si>
    <t>598 43rd St Beverly Hills CA 90210</t>
  </si>
  <si>
    <t>70295 Pioneer Ct Brandon FL 33511</t>
  </si>
  <si>
    <t>92899 Kalakaua Ave El Paso TX 79925</t>
  </si>
  <si>
    <t>395 S 6th St #2 El Cajon CA 92020</t>
  </si>
  <si>
    <t>9506 Edgemore Ave Bladensburg MD 20710</t>
  </si>
  <si>
    <t>72119 S Walker Ave #63 Anaheim CA 92801</t>
  </si>
  <si>
    <t>369 Latham St #500 Saint Louis MO 63102</t>
  </si>
  <si>
    <t>3158 Runamuck Pl Round Rock TX 78664</t>
  </si>
  <si>
    <t>9 Plainsboro Rd #598 Greensboro NC 27409</t>
  </si>
  <si>
    <t>8728 S Broad St Coram NY 11727</t>
  </si>
  <si>
    <t>2215 Prosperity Dr Lyndhurst NJ 7071</t>
  </si>
  <si>
    <t>1 S Pine St Memphis TN 38112</t>
  </si>
  <si>
    <t>187 Market St Atlanta GA 30342</t>
  </si>
  <si>
    <t>94290 S Buchanan St Pacifica CA 94044</t>
  </si>
  <si>
    <t>7061 N 2nd St Burnsville MN 55337</t>
  </si>
  <si>
    <t>10759 Main St Scottsdale AZ 85260</t>
  </si>
  <si>
    <t>97 E 3rd St #9 Long Island City NY 11101</t>
  </si>
  <si>
    <t>82 Winsor St #54 Atlanta GA 30340</t>
  </si>
  <si>
    <t>41 Steel Ct Northfield MN 55057</t>
  </si>
  <si>
    <t>49440 Dearborn St Norwalk CT 6854</t>
  </si>
  <si>
    <t>7 S Beverly Dr Fort Wayne IN 46802</t>
  </si>
  <si>
    <t>919 Wall Blvd Meridian MS 39307</t>
  </si>
  <si>
    <t>89 20th St E #779 Sterling Heights MI 48310</t>
  </si>
  <si>
    <t>721 Interstate 45 S Colorado Springs CO 80919</t>
  </si>
  <si>
    <t>3 Lawton St New York NY 10013</t>
  </si>
  <si>
    <t>38 Pleasant Hill Rd Hayward CA 94545</t>
  </si>
  <si>
    <t>45 E Acacia Ct Chicago IL 60624</t>
  </si>
  <si>
    <t>63728 Poway Rd #1 Scranton PA 18509</t>
  </si>
  <si>
    <t>77 222 Dr Oroville CA 95965</t>
  </si>
  <si>
    <t>53 W Carey St Port Jervis NY 12771</t>
  </si>
  <si>
    <t>617 Nw 36th Ave Brook Park OH 44142</t>
  </si>
  <si>
    <t>539 Coldwater Canyon Ave Bloomfield NJ 7003</t>
  </si>
  <si>
    <t>735 Crawford Dr Anchorage AK 99501</t>
  </si>
  <si>
    <t>910 Rahway Ave Philadelphia PA 19102</t>
  </si>
  <si>
    <t>7 Tarrytown Rd Cincinnati OH 45217</t>
  </si>
  <si>
    <t>35433 Blake St #588 Gardena CA 90248</t>
  </si>
  <si>
    <t>29 Cherry St #7073 Des Moines IA 50315</t>
  </si>
  <si>
    <t>810 N La Brea Ave King of Prussia PA 19406</t>
  </si>
  <si>
    <t>987 Main St Raleigh NC 27601</t>
  </si>
  <si>
    <t>36 Enterprise St Se Richland WA 99352</t>
  </si>
  <si>
    <t>8429 Miller Rd Pelham NY 10803</t>
  </si>
  <si>
    <t>5 W 7th St Parkville MD 21234</t>
  </si>
  <si>
    <t>2 Flynn Rd Hicksville NY 11801</t>
  </si>
  <si>
    <t>2094 Ne 36th Ave Worcester MA 1603</t>
  </si>
  <si>
    <t>649 Tulane Ave Tulsa OK 74105</t>
  </si>
  <si>
    <t>2094 Montour Blvd Muskegon MI 49442</t>
  </si>
  <si>
    <t>393 Hammond Dr Lafayette LA 70506</t>
  </si>
  <si>
    <t>8590 Lake Lizzie Dr Bowling Green OH 43402</t>
  </si>
  <si>
    <t>87895 Concord Rd La Mesa CA 91942</t>
  </si>
  <si>
    <t>46314 Route 130 Bridgeport CT 6610</t>
  </si>
  <si>
    <t>4 Cowesett Ave Kearny NJ 7032</t>
  </si>
  <si>
    <t>95 Main Ave #2 Barberton OH 44203</t>
  </si>
  <si>
    <t>28 S 7th St #2824 Englewood NJ 7631</t>
  </si>
  <si>
    <t>79 S Howell Ave Grand Rapids MI 49546</t>
  </si>
  <si>
    <t>36 Lancaster Dr Se Pearl MS 39208</t>
  </si>
  <si>
    <t>2759 Livingston Ave Memphis TN 38118</t>
  </si>
  <si>
    <t>17 Jersey Ave Englewood CO 80110</t>
  </si>
  <si>
    <t>2 W Grand Ave Memphis TN 38112</t>
  </si>
  <si>
    <t>18 Coronado Ave #563 Pasadena CA 91106</t>
  </si>
  <si>
    <t>72 Beechwood Ter Chicago IL 60657</t>
  </si>
  <si>
    <t>92 Broadway Astoria NY 11103</t>
  </si>
  <si>
    <t>39 Franklin Ave Richland WA 99352</t>
  </si>
  <si>
    <t>4 Iwaena St Baltimore MD 21202</t>
  </si>
  <si>
    <t>32820 Corkwood Rd Newark NJ 7104</t>
  </si>
  <si>
    <t>34 Raritan Center Pky Bellflower CA 90706</t>
  </si>
  <si>
    <t>6201 S Nevada Ave Toms River NJ 8755</t>
  </si>
  <si>
    <t>78 Maryland Dr #146 Denville NJ 7834</t>
  </si>
  <si>
    <t>76598 Rd  I 95 #1 Denver CO 80216</t>
  </si>
  <si>
    <t>1610 14th St Nw Newport News VA 23608</t>
  </si>
  <si>
    <t>86350 Roszel Rd Phoenix AZ 85012</t>
  </si>
  <si>
    <t>1644 Clove Rd Miami FL 33155</t>
  </si>
  <si>
    <t>9 W Central Ave Phoenix AZ 85013</t>
  </si>
  <si>
    <t>27846 Lafayette Ave Oak Hill FL 32759</t>
  </si>
  <si>
    <t>10276 Brooks St San Francisco CA 94105</t>
  </si>
  <si>
    <t>1 Century Park E San Diego CA 92110</t>
  </si>
  <si>
    <t>9 State Highway 57 #22 Jersey City NJ 7306</t>
  </si>
  <si>
    <t>4 S Washington Ave San Bernardino CA 92410</t>
  </si>
  <si>
    <t>25 Se 176th Pl Cambridge MA 2138</t>
  </si>
  <si>
    <t>105 Richmond Valley Rd Escondido CA 92025</t>
  </si>
  <si>
    <t>22 Spruce St #595 Gardena CA 90248</t>
  </si>
  <si>
    <t>2 W Beverly Blvd Harrisburg PA 17110</t>
  </si>
  <si>
    <t>72 Southern Blvd Mesa AZ 85204</t>
  </si>
  <si>
    <t>1 Washington St Lake Worth FL 33461</t>
  </si>
  <si>
    <t>90177 N 55th Ave Nashville TN 37211</t>
  </si>
  <si>
    <t>9 Tower Ave Burlington KY 41005</t>
  </si>
  <si>
    <t>278 Bayview Ave Milan MI 48160</t>
  </si>
  <si>
    <t>80312 W 32nd St Conroe TX 77301</t>
  </si>
  <si>
    <t>82 Us Highway 46 Clifton NJ 7011</t>
  </si>
  <si>
    <t>4 Stovall St #72 Union City NJ 7087</t>
  </si>
  <si>
    <t>19 Amboy Ave Miami FL 33142</t>
  </si>
  <si>
    <t>63 Smith Ln #8343 Moss TN 38575</t>
  </si>
  <si>
    <t>11360 S Halsted St Santa Ana CA 92705</t>
  </si>
  <si>
    <t>26849 Jefferson Hwy Rolling Meadows IL 60008</t>
  </si>
  <si>
    <t>2500 Pringle Rd Se #508 Hatfield PA 19440</t>
  </si>
  <si>
    <t>65 Mountain View Dr Whippany NJ 7981</t>
  </si>
  <si>
    <t>1 N San Saba Erie PA 16501</t>
  </si>
  <si>
    <t>51120 State Route 18 Salt Lake City UT 84115</t>
  </si>
  <si>
    <t>1482 College Ave Fayetteville NC 28301</t>
  </si>
  <si>
    <t>4119 Metropolitan Dr Los Angeles CA 90021</t>
  </si>
  <si>
    <t>2167 Sierra Rd East Lansing MI 48823</t>
  </si>
  <si>
    <t>6 Sunrise Ave Utica NY 13501</t>
  </si>
  <si>
    <t>55713 Lake City Hwy South Bend IN 46601</t>
  </si>
  <si>
    <t>75698 N Fiesta Blvd Orlando FL 32806</t>
  </si>
  <si>
    <t>88 Sw 28th Ter Harrison NJ 7029</t>
  </si>
  <si>
    <t>7 Flowers Rd #403 Trenton NJ 8611</t>
  </si>
  <si>
    <t>4 Nw 12th St #3849 Madison WI 53717</t>
  </si>
  <si>
    <t>2 A Kelley Dr Katonah NY 10536</t>
  </si>
  <si>
    <t>88827 Frankford Ave Greensboro NC 27401</t>
  </si>
  <si>
    <t>2 W Scyene Rd #3 Baltimore MD 21217</t>
  </si>
  <si>
    <t>62260 Park Stre Monroe Township NJ 8831</t>
  </si>
  <si>
    <t>3424 29th St Se Kerrville TX 78028</t>
  </si>
  <si>
    <t>35 E Main St #43 Elk Grove Village IL 60007</t>
  </si>
  <si>
    <t>7163 W Clark Rd Freehold NJ 7728</t>
  </si>
  <si>
    <t>21575 S Apple Creek Rd Omaha NE 68124</t>
  </si>
  <si>
    <t>747 Leonis Blvd Annandale VA 22003</t>
  </si>
  <si>
    <t>13 Gunnison St Plano TX 75075</t>
  </si>
  <si>
    <t>18 3rd Ave New York NY 10016</t>
  </si>
  <si>
    <t>62 W Austin St Syosset NY 11791</t>
  </si>
  <si>
    <t>177 S Rider Trl #52 Crystal River FL 34429</t>
  </si>
  <si>
    <t>2 W Mount Royal Ave Fortville IN 46040</t>
  </si>
  <si>
    <t>1953 Telegraph Rd Saint Joseph MO 64504</t>
  </si>
  <si>
    <t>63517 Dupont St Jackson MS 39211</t>
  </si>
  <si>
    <t>5 E Truman Rd Abilene TX 79602</t>
  </si>
  <si>
    <t>251 Park Ave #979 Saratoga CA 95070</t>
  </si>
  <si>
    <t>43496 Commercial Dr #29 Cherry Hill NJ 8003</t>
  </si>
  <si>
    <t>2184 Worth St Hayward CA 94545</t>
  </si>
  <si>
    <t>50126 N Plankinton Ave Longwood FL 32750</t>
  </si>
  <si>
    <t>38773 Gravois Ave Cheyenne WY 82001</t>
  </si>
  <si>
    <t>16452 Greenwich St Garden City NY 11530</t>
  </si>
  <si>
    <t>40 Cambridge Ave Madison WI 53715</t>
  </si>
  <si>
    <t>20113 4th Ave E Kearny NJ 7032</t>
  </si>
  <si>
    <t>6 Ridgewood Center Dr Old Forge PA 18518</t>
  </si>
  <si>
    <t>469 Outwater Ln San Diego CA 92126</t>
  </si>
  <si>
    <t>62 Monroe St Thousand Palms CA 92276</t>
  </si>
  <si>
    <t>3338 A Lockport Pl #6 Margate City NJ 8402</t>
  </si>
  <si>
    <t>9 Hwy Providence RI 2906</t>
  </si>
  <si>
    <t>8284 Hart St Abilene KS 67410</t>
  </si>
  <si>
    <t>5 Washington St #1 Roseville CA 95678</t>
  </si>
  <si>
    <t>8 S Haven St Daytona Beach FL 32114</t>
  </si>
  <si>
    <t>9 Front St Washington DC 20001</t>
  </si>
  <si>
    <t>1933 Packer Ave #2 Novato CA 94945</t>
  </si>
  <si>
    <t>67 Rv Cent Boise ID 83709</t>
  </si>
  <si>
    <t>2 Sw Nyberg Rd Elkhart IN 46514</t>
  </si>
  <si>
    <t>89992 E 15th St Alliance NE 69301</t>
  </si>
  <si>
    <t>61556 W 20th Ave Seattle WA 98104</t>
  </si>
  <si>
    <t>63 E Aurora Dr Orlando FL 32804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</si>
</sst>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0"/>
    <numFmt numFmtId="179" formatCode="[&lt;=9999999]###\-####;\(###\)\ ###\-####"/>
  </numFmts>
  <fonts count="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/>
    <xf numFmtId="0" fontId="3" fillId="0" borderId="0" xfId="2"/>
    <xf numFmtId="14" fontId="2" fillId="0" borderId="0" xfId="1" applyNumberFormat="1"/>
    <xf numFmtId="8" fontId="2" fillId="0" borderId="0" xfId="1" applyNumberFormat="1"/>
    <xf numFmtId="4" fontId="2" fillId="0" borderId="0" xfId="1" applyNumberFormat="1"/>
    <xf numFmtId="0" fontId="2" fillId="0" borderId="0" xfId="1" applyFont="1"/>
    <xf numFmtId="0" fontId="1" fillId="0" borderId="0" xfId="3"/>
    <xf numFmtId="14" fontId="1" fillId="0" borderId="0" xfId="3" applyNumberFormat="1"/>
    <xf numFmtId="164" fontId="1" fillId="0" borderId="0" xfId="3" applyNumberFormat="1"/>
    <xf numFmtId="18" fontId="1" fillId="0" borderId="0" xfId="3" applyNumberForma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0" fontId="2" fillId="0" borderId="0" xfId="3" applyFont="1"/>
    <xf numFmtId="165" fontId="0" fillId="0" borderId="0" xfId="4" applyNumberFormat="1" applyFont="1"/>
    <xf numFmtId="2" fontId="1" fillId="0" borderId="0" xfId="3" applyNumberFormat="1"/>
    <xf numFmtId="10" fontId="0" fillId="0" borderId="0" xfId="5" applyNumberFormat="1" applyFont="1"/>
    <xf numFmtId="0" fontId="1" fillId="0" borderId="0" xfId="3" applyAlignment="1">
      <alignment horizontal="left"/>
    </xf>
    <xf numFmtId="166" fontId="1" fillId="0" borderId="0" xfId="3" applyNumberFormat="1"/>
    <xf numFmtId="0" fontId="5" fillId="0" borderId="0" xfId="3" applyFont="1" applyAlignment="1">
      <alignment horizontal="center"/>
    </xf>
    <xf numFmtId="2" fontId="2" fillId="0" borderId="0" xfId="1" applyNumberFormat="1"/>
    <xf numFmtId="1" fontId="2" fillId="0" borderId="0" xfId="1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16" fontId="0" fillId="0" borderId="0" xfId="0" applyNumberFormat="1"/>
    <xf numFmtId="49" fontId="2" fillId="0" borderId="0" xfId="1" applyNumberFormat="1"/>
    <xf numFmtId="179" fontId="2" fillId="0" borderId="0" xfId="1" applyNumberFormat="1"/>
  </cellXfs>
  <cellStyles count="6">
    <cellStyle name="Currency 2" xfId="4" xr:uid="{C83A3CC8-715F-4AD5-8AB6-E5429049D0EC}"/>
    <cellStyle name="Hyperlink 2" xfId="2" xr:uid="{B6952003-B905-40A5-83F3-B307B23D6CBA}"/>
    <cellStyle name="Normal" xfId="0" builtinId="0"/>
    <cellStyle name="Normal 2" xfId="1" xr:uid="{14B25E5B-9FD5-41EC-ACAC-2EC86016D3D4}"/>
    <cellStyle name="Normal 3" xfId="3" xr:uid="{FDBAAA96-A0FF-4AB4-A707-433782BF04A5}"/>
    <cellStyle name="Percent 2" xfId="5" xr:uid="{B6F2C1E1-6912-41F2-993B-927D7C542CD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0F126-A732-4835-8229-C0AC3046DE0B}">
  <sheetPr codeName="Sheet8"/>
  <dimension ref="A1:AE210"/>
  <sheetViews>
    <sheetView tabSelected="1" workbookViewId="0">
      <selection activeCell="B5" sqref="B5"/>
    </sheetView>
  </sheetViews>
  <sheetFormatPr defaultRowHeight="12.75" x14ac:dyDescent="0.2"/>
  <cols>
    <col min="1" max="1" width="9.42578125" style="2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20" bestFit="1" customWidth="1"/>
    <col min="6" max="6" width="13.7109375" style="1" bestFit="1" customWidth="1"/>
    <col min="7" max="16384" width="9.140625" style="1"/>
  </cols>
  <sheetData>
    <row r="1" spans="1:31" x14ac:dyDescent="0.2">
      <c r="A1" s="21" t="s">
        <v>191</v>
      </c>
      <c r="B1" s="1" t="s">
        <v>192</v>
      </c>
      <c r="C1" s="1" t="s">
        <v>193</v>
      </c>
      <c r="D1" s="1" t="s">
        <v>194</v>
      </c>
      <c r="E1" s="20" t="s">
        <v>195</v>
      </c>
      <c r="F1" s="1" t="s">
        <v>196</v>
      </c>
      <c r="L1" s="2"/>
    </row>
    <row r="2" spans="1:31" x14ac:dyDescent="0.2">
      <c r="A2" s="21">
        <v>36031</v>
      </c>
      <c r="B2" s="1" t="s">
        <v>198</v>
      </c>
      <c r="C2" s="1">
        <v>50</v>
      </c>
      <c r="D2" s="1">
        <v>3.0869000000000001E-2</v>
      </c>
      <c r="E2" s="20">
        <v>1.54</v>
      </c>
      <c r="F2" s="1" t="s">
        <v>199</v>
      </c>
      <c r="R2" s="3"/>
      <c r="V2" s="4"/>
      <c r="AA2" s="3"/>
      <c r="AE2" s="4"/>
    </row>
    <row r="3" spans="1:31" x14ac:dyDescent="0.2">
      <c r="A3" s="21">
        <v>36017</v>
      </c>
      <c r="B3" s="1" t="s">
        <v>201</v>
      </c>
      <c r="C3" s="1">
        <v>50</v>
      </c>
      <c r="D3" s="1">
        <v>0.1731</v>
      </c>
      <c r="E3" s="20">
        <v>8.66</v>
      </c>
      <c r="F3" s="1" t="s">
        <v>199</v>
      </c>
      <c r="R3" s="3"/>
      <c r="V3" s="4"/>
      <c r="AA3" s="3"/>
      <c r="AE3" s="4"/>
    </row>
    <row r="4" spans="1:31" x14ac:dyDescent="0.2">
      <c r="A4" s="21">
        <v>36019</v>
      </c>
      <c r="B4" s="1" t="s">
        <v>201</v>
      </c>
      <c r="C4" s="1">
        <v>30</v>
      </c>
      <c r="D4" s="1">
        <v>0.1731</v>
      </c>
      <c r="E4" s="20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21">
        <v>36020</v>
      </c>
      <c r="B5" s="1" t="s">
        <v>201</v>
      </c>
      <c r="C5" s="1">
        <v>20</v>
      </c>
      <c r="D5" s="1">
        <v>0.1731</v>
      </c>
      <c r="E5" s="20">
        <v>3.46</v>
      </c>
      <c r="F5" s="1" t="s">
        <v>199</v>
      </c>
      <c r="R5" s="3"/>
      <c r="V5" s="4"/>
      <c r="AA5" s="3"/>
      <c r="AE5" s="4"/>
    </row>
    <row r="6" spans="1:31" x14ac:dyDescent="0.2">
      <c r="A6" s="21">
        <v>36021</v>
      </c>
      <c r="B6" s="1" t="s">
        <v>201</v>
      </c>
      <c r="C6" s="1">
        <v>40</v>
      </c>
      <c r="D6" s="1">
        <v>0.1731</v>
      </c>
      <c r="E6" s="20">
        <v>6.92</v>
      </c>
      <c r="F6" s="1" t="s">
        <v>199</v>
      </c>
      <c r="R6" s="3"/>
      <c r="V6" s="4"/>
      <c r="AA6" s="3"/>
      <c r="AE6" s="4"/>
    </row>
    <row r="7" spans="1:31" x14ac:dyDescent="0.2">
      <c r="A7" s="21">
        <v>35990</v>
      </c>
      <c r="B7" s="1" t="s">
        <v>211</v>
      </c>
      <c r="C7" s="1">
        <v>900</v>
      </c>
      <c r="D7" s="1">
        <v>4.5589999999999997E-3</v>
      </c>
      <c r="E7" s="20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21">
        <v>36000</v>
      </c>
      <c r="B8" s="1" t="s">
        <v>213</v>
      </c>
      <c r="C8" s="5">
        <v>3000</v>
      </c>
      <c r="D8" s="1">
        <v>5.8699999999999996E-4</v>
      </c>
      <c r="E8" s="20">
        <v>1.76</v>
      </c>
      <c r="F8" s="1" t="s">
        <v>199</v>
      </c>
      <c r="R8" s="3"/>
      <c r="V8" s="4"/>
      <c r="AA8" s="3"/>
      <c r="AE8" s="4"/>
    </row>
    <row r="9" spans="1:31" x14ac:dyDescent="0.2">
      <c r="A9" s="21">
        <v>36003</v>
      </c>
      <c r="B9" s="1" t="s">
        <v>213</v>
      </c>
      <c r="C9" s="5">
        <v>8000</v>
      </c>
      <c r="D9" s="1">
        <v>5.8699999999999996E-4</v>
      </c>
      <c r="E9" s="20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21">
        <v>36004</v>
      </c>
      <c r="B10" s="1" t="s">
        <v>213</v>
      </c>
      <c r="C10" s="5">
        <v>8900</v>
      </c>
      <c r="D10" s="1">
        <v>5.8699999999999996E-4</v>
      </c>
      <c r="E10" s="20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21">
        <v>36005</v>
      </c>
      <c r="B11" s="1" t="s">
        <v>213</v>
      </c>
      <c r="C11" s="5">
        <v>5000</v>
      </c>
      <c r="D11" s="1">
        <v>5.8699999999999996E-4</v>
      </c>
      <c r="E11" s="20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21">
        <v>36006</v>
      </c>
      <c r="B12" s="1" t="s">
        <v>213</v>
      </c>
      <c r="C12" s="5">
        <v>10500</v>
      </c>
      <c r="D12" s="1">
        <v>5.8699999999999996E-4</v>
      </c>
      <c r="E12" s="20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21">
        <v>36007</v>
      </c>
      <c r="B13" s="1" t="s">
        <v>213</v>
      </c>
      <c r="C13" s="5">
        <v>8100</v>
      </c>
      <c r="D13" s="1">
        <v>5.8699999999999996E-4</v>
      </c>
      <c r="E13" s="20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21">
        <v>36008</v>
      </c>
      <c r="B14" s="1" t="s">
        <v>213</v>
      </c>
      <c r="C14" s="5">
        <v>12000</v>
      </c>
      <c r="D14" s="1">
        <v>5.8699999999999996E-4</v>
      </c>
      <c r="E14" s="20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21">
        <v>36011</v>
      </c>
      <c r="B15" s="1" t="s">
        <v>213</v>
      </c>
      <c r="C15" s="5">
        <v>5000</v>
      </c>
      <c r="D15" s="1">
        <v>5.8699999999999996E-4</v>
      </c>
      <c r="E15" s="20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21">
        <v>36014</v>
      </c>
      <c r="B16" s="1" t="s">
        <v>215</v>
      </c>
      <c r="C16" s="1">
        <v>350</v>
      </c>
      <c r="D16" s="1">
        <v>0.01</v>
      </c>
      <c r="E16" s="20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21">
        <v>36015</v>
      </c>
      <c r="B17" s="1" t="s">
        <v>215</v>
      </c>
      <c r="C17" s="1">
        <v>500</v>
      </c>
      <c r="D17" s="1">
        <v>0.01</v>
      </c>
      <c r="E17" s="20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21">
        <v>36012</v>
      </c>
      <c r="B18" s="1" t="s">
        <v>215</v>
      </c>
      <c r="C18" s="5">
        <v>5000</v>
      </c>
      <c r="D18" s="1">
        <v>0.01</v>
      </c>
      <c r="E18" s="20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21">
        <v>35995</v>
      </c>
      <c r="B19" s="1" t="s">
        <v>216</v>
      </c>
      <c r="C19" s="1">
        <v>300</v>
      </c>
      <c r="D19" s="1">
        <v>8.2549999999999998E-2</v>
      </c>
      <c r="E19" s="20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21">
        <v>35996</v>
      </c>
      <c r="B20" s="1" t="s">
        <v>216</v>
      </c>
      <c r="C20" s="1">
        <v>102</v>
      </c>
      <c r="D20" s="1">
        <v>8.2549999999999998E-2</v>
      </c>
      <c r="E20" s="20">
        <v>8.42</v>
      </c>
      <c r="F20" s="1" t="s">
        <v>202</v>
      </c>
      <c r="R20" s="3"/>
      <c r="V20" s="4"/>
      <c r="AA20" s="3"/>
      <c r="AE20" s="4"/>
    </row>
    <row r="21" spans="1:31" x14ac:dyDescent="0.2">
      <c r="A21" s="21">
        <v>35998</v>
      </c>
      <c r="B21" s="1" t="s">
        <v>216</v>
      </c>
      <c r="C21" s="1">
        <v>300</v>
      </c>
      <c r="D21" s="1">
        <v>8.2549999999999998E-2</v>
      </c>
      <c r="E21" s="20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21">
        <v>36029</v>
      </c>
      <c r="B22" s="1" t="s">
        <v>198</v>
      </c>
      <c r="C22" s="1">
        <v>500</v>
      </c>
      <c r="D22" s="1">
        <v>3.0869000000000001E-2</v>
      </c>
      <c r="E22" s="20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21">
        <v>36030</v>
      </c>
      <c r="B23" s="1" t="s">
        <v>198</v>
      </c>
      <c r="C23" s="1">
        <v>180</v>
      </c>
      <c r="D23" s="1">
        <v>3.0869000000000001E-2</v>
      </c>
      <c r="E23" s="20">
        <v>5.56</v>
      </c>
      <c r="F23" s="1" t="s">
        <v>202</v>
      </c>
    </row>
    <row r="24" spans="1:31" x14ac:dyDescent="0.2">
      <c r="A24" s="21">
        <v>36017</v>
      </c>
      <c r="B24" s="1" t="s">
        <v>201</v>
      </c>
      <c r="C24" s="1">
        <v>250</v>
      </c>
      <c r="D24" s="1">
        <v>0.1731</v>
      </c>
      <c r="E24" s="20">
        <v>43.28</v>
      </c>
      <c r="F24" s="1" t="s">
        <v>202</v>
      </c>
    </row>
    <row r="25" spans="1:31" x14ac:dyDescent="0.2">
      <c r="A25" s="21">
        <v>36018</v>
      </c>
      <c r="B25" s="1" t="s">
        <v>201</v>
      </c>
      <c r="C25" s="1">
        <v>54</v>
      </c>
      <c r="D25" s="1">
        <v>0.1731</v>
      </c>
      <c r="E25" s="20">
        <v>9.35</v>
      </c>
      <c r="F25" s="1" t="s">
        <v>202</v>
      </c>
    </row>
    <row r="26" spans="1:31" x14ac:dyDescent="0.2">
      <c r="A26" s="21">
        <v>36020</v>
      </c>
      <c r="B26" s="1" t="s">
        <v>201</v>
      </c>
      <c r="C26" s="1">
        <v>50</v>
      </c>
      <c r="D26" s="1">
        <v>0.1731</v>
      </c>
      <c r="E26" s="20">
        <v>8.66</v>
      </c>
      <c r="F26" s="1" t="s">
        <v>202</v>
      </c>
    </row>
    <row r="27" spans="1:31" x14ac:dyDescent="0.2">
      <c r="A27" s="21">
        <v>36027</v>
      </c>
      <c r="B27" s="1" t="s">
        <v>203</v>
      </c>
      <c r="C27" s="1">
        <v>50</v>
      </c>
      <c r="D27" s="1">
        <v>0.57999999999999996</v>
      </c>
      <c r="E27" s="20">
        <v>29</v>
      </c>
      <c r="F27" s="1" t="s">
        <v>202</v>
      </c>
    </row>
    <row r="28" spans="1:31" x14ac:dyDescent="0.2">
      <c r="A28" s="21">
        <v>36028</v>
      </c>
      <c r="B28" s="1" t="s">
        <v>203</v>
      </c>
      <c r="C28" s="1">
        <v>13</v>
      </c>
      <c r="D28" s="1">
        <v>0.57999999999999996</v>
      </c>
      <c r="E28" s="20">
        <v>7.54</v>
      </c>
      <c r="F28" s="1" t="s">
        <v>202</v>
      </c>
    </row>
    <row r="29" spans="1:31" x14ac:dyDescent="0.2">
      <c r="A29" s="21">
        <v>36000</v>
      </c>
      <c r="B29" s="1" t="s">
        <v>213</v>
      </c>
      <c r="C29" s="5">
        <v>9000</v>
      </c>
      <c r="D29" s="1">
        <v>5.8699999999999996E-4</v>
      </c>
      <c r="E29" s="20">
        <v>5.28</v>
      </c>
      <c r="F29" s="1" t="s">
        <v>202</v>
      </c>
    </row>
    <row r="30" spans="1:31" x14ac:dyDescent="0.2">
      <c r="A30" s="21">
        <v>36001</v>
      </c>
      <c r="B30" s="1" t="s">
        <v>213</v>
      </c>
      <c r="C30" s="5">
        <v>64000</v>
      </c>
      <c r="D30" s="1">
        <v>5.8699999999999996E-4</v>
      </c>
      <c r="E30" s="20">
        <v>37.549999999999997</v>
      </c>
      <c r="F30" s="1" t="s">
        <v>202</v>
      </c>
    </row>
    <row r="31" spans="1:31" x14ac:dyDescent="0.2">
      <c r="A31" s="21">
        <v>36002</v>
      </c>
      <c r="B31" s="1" t="s">
        <v>213</v>
      </c>
      <c r="C31" s="5">
        <v>4000</v>
      </c>
      <c r="D31" s="1">
        <v>5.8699999999999996E-4</v>
      </c>
      <c r="E31" s="20">
        <v>2.35</v>
      </c>
      <c r="F31" s="1" t="s">
        <v>202</v>
      </c>
    </row>
    <row r="32" spans="1:31" x14ac:dyDescent="0.2">
      <c r="A32" s="21">
        <v>36003</v>
      </c>
      <c r="B32" s="1" t="s">
        <v>213</v>
      </c>
      <c r="C32" s="5">
        <v>44000</v>
      </c>
      <c r="D32" s="1">
        <v>5.8699999999999996E-4</v>
      </c>
      <c r="E32" s="20">
        <v>25.81</v>
      </c>
      <c r="F32" s="1" t="s">
        <v>202</v>
      </c>
    </row>
    <row r="33" spans="1:6" x14ac:dyDescent="0.2">
      <c r="A33" s="21">
        <v>36006</v>
      </c>
      <c r="B33" s="1" t="s">
        <v>213</v>
      </c>
      <c r="C33" s="5">
        <v>20000</v>
      </c>
      <c r="D33" s="1">
        <v>5.8699999999999996E-4</v>
      </c>
      <c r="E33" s="20">
        <v>11.73</v>
      </c>
      <c r="F33" s="1" t="s">
        <v>202</v>
      </c>
    </row>
    <row r="34" spans="1:6" x14ac:dyDescent="0.2">
      <c r="A34" s="21">
        <v>36008</v>
      </c>
      <c r="B34" s="1" t="s">
        <v>213</v>
      </c>
      <c r="C34" s="5">
        <v>50000</v>
      </c>
      <c r="D34" s="1">
        <v>5.8699999999999996E-4</v>
      </c>
      <c r="E34" s="20">
        <v>29.34</v>
      </c>
      <c r="F34" s="1" t="s">
        <v>202</v>
      </c>
    </row>
    <row r="35" spans="1:6" x14ac:dyDescent="0.2">
      <c r="A35" s="21">
        <v>36009</v>
      </c>
      <c r="B35" s="1" t="s">
        <v>213</v>
      </c>
      <c r="C35" s="5">
        <v>5500</v>
      </c>
      <c r="D35" s="1">
        <v>5.8699999999999996E-4</v>
      </c>
      <c r="E35" s="20">
        <v>3.23</v>
      </c>
      <c r="F35" s="1" t="s">
        <v>202</v>
      </c>
    </row>
    <row r="36" spans="1:6" x14ac:dyDescent="0.2">
      <c r="A36" s="21">
        <v>36010</v>
      </c>
      <c r="B36" s="1" t="s">
        <v>213</v>
      </c>
      <c r="C36" s="5">
        <v>50000</v>
      </c>
      <c r="D36" s="1">
        <v>5.8699999999999996E-4</v>
      </c>
      <c r="E36" s="20">
        <v>29.34</v>
      </c>
      <c r="F36" s="1" t="s">
        <v>202</v>
      </c>
    </row>
    <row r="37" spans="1:6" x14ac:dyDescent="0.2">
      <c r="A37" s="21">
        <v>36011</v>
      </c>
      <c r="B37" s="1" t="s">
        <v>213</v>
      </c>
      <c r="C37" s="5">
        <v>15000</v>
      </c>
      <c r="D37" s="1">
        <v>5.8699999999999996E-4</v>
      </c>
      <c r="E37" s="20">
        <v>8.8000000000000007</v>
      </c>
      <c r="F37" s="1" t="s">
        <v>202</v>
      </c>
    </row>
    <row r="38" spans="1:6" x14ac:dyDescent="0.2">
      <c r="A38" s="21">
        <v>36014</v>
      </c>
      <c r="B38" s="1" t="s">
        <v>215</v>
      </c>
      <c r="C38" s="5">
        <v>3000</v>
      </c>
      <c r="D38" s="1">
        <v>0.01</v>
      </c>
      <c r="E38" s="20">
        <v>30</v>
      </c>
      <c r="F38" s="1" t="s">
        <v>202</v>
      </c>
    </row>
    <row r="39" spans="1:6" x14ac:dyDescent="0.2">
      <c r="A39" s="21">
        <v>36021</v>
      </c>
      <c r="B39" s="1" t="s">
        <v>219</v>
      </c>
      <c r="C39" s="1">
        <v>55</v>
      </c>
      <c r="D39" s="1">
        <v>0.70640000000000003</v>
      </c>
      <c r="E39" s="20">
        <v>38.85</v>
      </c>
      <c r="F39" s="1" t="s">
        <v>202</v>
      </c>
    </row>
    <row r="40" spans="1:6" x14ac:dyDescent="0.2">
      <c r="A40" s="21">
        <v>36022</v>
      </c>
      <c r="B40" s="1" t="s">
        <v>219</v>
      </c>
      <c r="C40" s="1">
        <v>19</v>
      </c>
      <c r="D40" s="1">
        <v>0.70640000000000003</v>
      </c>
      <c r="E40" s="20">
        <v>13.42</v>
      </c>
      <c r="F40" s="1" t="s">
        <v>202</v>
      </c>
    </row>
    <row r="41" spans="1:6" x14ac:dyDescent="0.2">
      <c r="A41" s="21">
        <v>36024</v>
      </c>
      <c r="B41" s="1" t="s">
        <v>219</v>
      </c>
      <c r="C41" s="1">
        <v>55</v>
      </c>
      <c r="D41" s="1">
        <v>0.70640000000000003</v>
      </c>
      <c r="E41" s="20">
        <v>38.85</v>
      </c>
      <c r="F41" s="1" t="s">
        <v>202</v>
      </c>
    </row>
    <row r="42" spans="1:6" x14ac:dyDescent="0.2">
      <c r="A42" s="21">
        <v>36025</v>
      </c>
      <c r="B42" s="1" t="s">
        <v>219</v>
      </c>
      <c r="C42" s="1">
        <v>35</v>
      </c>
      <c r="D42" s="1">
        <v>0.70640000000000003</v>
      </c>
      <c r="E42" s="20">
        <v>24.72</v>
      </c>
      <c r="F42" s="1" t="s">
        <v>202</v>
      </c>
    </row>
    <row r="43" spans="1:6" x14ac:dyDescent="0.2">
      <c r="A43" s="21">
        <v>35996</v>
      </c>
      <c r="B43" s="1" t="s">
        <v>216</v>
      </c>
      <c r="C43" s="1">
        <v>100</v>
      </c>
      <c r="D43" s="1">
        <v>8.2549999999999998E-2</v>
      </c>
      <c r="E43" s="20">
        <v>8.26</v>
      </c>
      <c r="F43" s="1" t="s">
        <v>220</v>
      </c>
    </row>
    <row r="44" spans="1:6" x14ac:dyDescent="0.2">
      <c r="A44" s="21">
        <v>35997</v>
      </c>
      <c r="B44" s="1" t="s">
        <v>216</v>
      </c>
      <c r="C44" s="1">
        <v>550</v>
      </c>
      <c r="D44" s="1">
        <v>8.2549999999999998E-2</v>
      </c>
      <c r="E44" s="20">
        <v>45.4</v>
      </c>
      <c r="F44" s="1" t="s">
        <v>220</v>
      </c>
    </row>
    <row r="45" spans="1:6" x14ac:dyDescent="0.2">
      <c r="A45" s="21">
        <v>36030</v>
      </c>
      <c r="B45" s="1" t="s">
        <v>198</v>
      </c>
      <c r="C45" s="1">
        <v>600</v>
      </c>
      <c r="D45" s="1">
        <v>3.0869000000000001E-2</v>
      </c>
      <c r="E45" s="20">
        <v>18.52</v>
      </c>
      <c r="F45" s="1" t="s">
        <v>220</v>
      </c>
    </row>
    <row r="46" spans="1:6" x14ac:dyDescent="0.2">
      <c r="A46" s="21">
        <v>36016</v>
      </c>
      <c r="B46" s="1" t="s">
        <v>201</v>
      </c>
      <c r="C46" s="1">
        <v>30</v>
      </c>
      <c r="D46" s="1">
        <v>0.1731</v>
      </c>
      <c r="E46" s="20">
        <v>5.19</v>
      </c>
      <c r="F46" s="1" t="s">
        <v>220</v>
      </c>
    </row>
    <row r="47" spans="1:6" x14ac:dyDescent="0.2">
      <c r="A47" s="21">
        <v>36027</v>
      </c>
      <c r="B47" s="1" t="s">
        <v>203</v>
      </c>
      <c r="C47" s="1">
        <v>16</v>
      </c>
      <c r="D47" s="1">
        <v>0.57999999999999996</v>
      </c>
      <c r="E47" s="20">
        <v>9.2799999999999994</v>
      </c>
      <c r="F47" s="1" t="s">
        <v>220</v>
      </c>
    </row>
    <row r="48" spans="1:6" x14ac:dyDescent="0.2">
      <c r="A48" s="21">
        <v>36028</v>
      </c>
      <c r="B48" s="1" t="s">
        <v>203</v>
      </c>
      <c r="C48" s="1">
        <v>28</v>
      </c>
      <c r="D48" s="1">
        <v>0.57999999999999996</v>
      </c>
      <c r="E48" s="20">
        <v>16.239999999999998</v>
      </c>
      <c r="F48" s="1" t="s">
        <v>220</v>
      </c>
    </row>
    <row r="49" spans="1:6" x14ac:dyDescent="0.2">
      <c r="A49" s="21">
        <v>36000</v>
      </c>
      <c r="B49" s="1" t="s">
        <v>213</v>
      </c>
      <c r="C49" s="5">
        <v>1500</v>
      </c>
      <c r="D49" s="1">
        <v>5.8699999999999996E-4</v>
      </c>
      <c r="E49" s="20">
        <v>0.88</v>
      </c>
      <c r="F49" s="1" t="s">
        <v>220</v>
      </c>
    </row>
    <row r="50" spans="1:6" x14ac:dyDescent="0.2">
      <c r="A50" s="21">
        <v>36002</v>
      </c>
      <c r="B50" s="1" t="s">
        <v>213</v>
      </c>
      <c r="C50" s="5">
        <v>28000</v>
      </c>
      <c r="D50" s="1">
        <v>5.8699999999999996E-4</v>
      </c>
      <c r="E50" s="20">
        <v>16.43</v>
      </c>
      <c r="F50" s="1" t="s">
        <v>220</v>
      </c>
    </row>
    <row r="51" spans="1:6" x14ac:dyDescent="0.2">
      <c r="A51" s="21">
        <v>36008</v>
      </c>
      <c r="B51" s="1" t="s">
        <v>213</v>
      </c>
      <c r="C51" s="5">
        <v>12000</v>
      </c>
      <c r="D51" s="1">
        <v>5.8699999999999996E-4</v>
      </c>
      <c r="E51" s="20">
        <v>7.04</v>
      </c>
      <c r="F51" s="1" t="s">
        <v>220</v>
      </c>
    </row>
    <row r="52" spans="1:6" x14ac:dyDescent="0.2">
      <c r="A52" s="21">
        <v>36013</v>
      </c>
      <c r="B52" s="1" t="s">
        <v>215</v>
      </c>
      <c r="C52" s="5">
        <v>3500</v>
      </c>
      <c r="D52" s="1">
        <v>0.01</v>
      </c>
      <c r="E52" s="20">
        <v>35</v>
      </c>
      <c r="F52" s="1" t="s">
        <v>220</v>
      </c>
    </row>
    <row r="53" spans="1:6" x14ac:dyDescent="0.2">
      <c r="A53" s="21">
        <v>36027</v>
      </c>
      <c r="B53" s="1" t="s">
        <v>203</v>
      </c>
      <c r="C53" s="1">
        <v>125</v>
      </c>
      <c r="D53" s="1">
        <v>0.57999999999999996</v>
      </c>
      <c r="E53" s="20">
        <v>72.5</v>
      </c>
      <c r="F53" s="1" t="s">
        <v>204</v>
      </c>
    </row>
    <row r="54" spans="1:6" x14ac:dyDescent="0.2">
      <c r="A54" s="21">
        <v>35993</v>
      </c>
      <c r="B54" s="1" t="s">
        <v>209</v>
      </c>
      <c r="C54" s="1">
        <v>56</v>
      </c>
      <c r="D54" s="1">
        <v>1</v>
      </c>
      <c r="E54" s="20">
        <v>56</v>
      </c>
      <c r="F54" s="1" t="s">
        <v>204</v>
      </c>
    </row>
    <row r="55" spans="1:6" x14ac:dyDescent="0.2">
      <c r="A55" s="21">
        <v>35996</v>
      </c>
      <c r="B55" s="1" t="s">
        <v>216</v>
      </c>
      <c r="C55" s="1">
        <v>328</v>
      </c>
      <c r="D55" s="1">
        <v>8.2549999999999998E-2</v>
      </c>
      <c r="E55" s="20">
        <v>27.08</v>
      </c>
      <c r="F55" s="1" t="s">
        <v>204</v>
      </c>
    </row>
    <row r="56" spans="1:6" x14ac:dyDescent="0.2">
      <c r="A56" s="21">
        <v>36031</v>
      </c>
      <c r="B56" s="1" t="s">
        <v>198</v>
      </c>
      <c r="C56" s="1">
        <v>180</v>
      </c>
      <c r="D56" s="1">
        <v>3.0869000000000001E-2</v>
      </c>
      <c r="E56" s="20">
        <v>5.56</v>
      </c>
      <c r="F56" s="1" t="s">
        <v>204</v>
      </c>
    </row>
    <row r="57" spans="1:6" x14ac:dyDescent="0.2">
      <c r="A57" s="21">
        <v>36031</v>
      </c>
      <c r="B57" s="1" t="s">
        <v>198</v>
      </c>
      <c r="C57" s="1">
        <v>180</v>
      </c>
      <c r="D57" s="1">
        <v>3.0869000000000001E-2</v>
      </c>
      <c r="E57" s="20">
        <v>5.56</v>
      </c>
      <c r="F57" s="1" t="s">
        <v>204</v>
      </c>
    </row>
    <row r="58" spans="1:6" x14ac:dyDescent="0.2">
      <c r="A58" s="21">
        <v>36031</v>
      </c>
      <c r="B58" s="1" t="s">
        <v>198</v>
      </c>
      <c r="C58" s="5">
        <v>1030</v>
      </c>
      <c r="D58" s="1">
        <v>3.0869000000000001E-2</v>
      </c>
      <c r="E58" s="20">
        <v>31.8</v>
      </c>
      <c r="F58" s="1" t="s">
        <v>204</v>
      </c>
    </row>
    <row r="59" spans="1:6" x14ac:dyDescent="0.2">
      <c r="A59" s="21">
        <v>36028</v>
      </c>
      <c r="B59" s="1" t="s">
        <v>203</v>
      </c>
      <c r="C59" s="1">
        <v>10</v>
      </c>
      <c r="D59" s="1">
        <v>0.57999999999999996</v>
      </c>
      <c r="E59" s="20">
        <v>5.8</v>
      </c>
      <c r="F59" s="1" t="s">
        <v>204</v>
      </c>
    </row>
    <row r="60" spans="1:6" x14ac:dyDescent="0.2">
      <c r="A60" s="21">
        <v>35989</v>
      </c>
      <c r="B60" s="1" t="s">
        <v>211</v>
      </c>
      <c r="C60" s="1">
        <v>850</v>
      </c>
      <c r="D60" s="1">
        <v>4.5589999999999997E-3</v>
      </c>
      <c r="E60" s="20">
        <v>3.88</v>
      </c>
      <c r="F60" s="1" t="s">
        <v>204</v>
      </c>
    </row>
    <row r="61" spans="1:6" x14ac:dyDescent="0.2">
      <c r="A61" s="21">
        <v>35989</v>
      </c>
      <c r="B61" s="1" t="s">
        <v>211</v>
      </c>
      <c r="C61" s="5">
        <v>4000</v>
      </c>
      <c r="D61" s="1">
        <v>4.5589999999999997E-3</v>
      </c>
      <c r="E61" s="20">
        <v>18.239999999999998</v>
      </c>
      <c r="F61" s="1" t="s">
        <v>204</v>
      </c>
    </row>
    <row r="62" spans="1:6" x14ac:dyDescent="0.2">
      <c r="A62" s="21">
        <v>35989</v>
      </c>
      <c r="B62" s="1" t="s">
        <v>211</v>
      </c>
      <c r="C62" s="5">
        <v>4200</v>
      </c>
      <c r="D62" s="1">
        <v>4.5589999999999997E-3</v>
      </c>
      <c r="E62" s="20">
        <v>19.149999999999999</v>
      </c>
      <c r="F62" s="1" t="s">
        <v>204</v>
      </c>
    </row>
    <row r="63" spans="1:6" x14ac:dyDescent="0.2">
      <c r="A63" s="21">
        <v>36001</v>
      </c>
      <c r="B63" s="1" t="s">
        <v>213</v>
      </c>
      <c r="C63" s="5">
        <v>40000</v>
      </c>
      <c r="D63" s="1">
        <v>5.8699999999999996E-4</v>
      </c>
      <c r="E63" s="20">
        <v>23.47</v>
      </c>
      <c r="F63" s="1" t="s">
        <v>204</v>
      </c>
    </row>
    <row r="64" spans="1:6" x14ac:dyDescent="0.2">
      <c r="A64" s="21">
        <v>36005</v>
      </c>
      <c r="B64" s="1" t="s">
        <v>213</v>
      </c>
      <c r="C64" s="5">
        <v>8000</v>
      </c>
      <c r="D64" s="1">
        <v>5.8699999999999996E-4</v>
      </c>
      <c r="E64" s="20">
        <v>4.6900000000000004</v>
      </c>
      <c r="F64" s="1" t="s">
        <v>204</v>
      </c>
    </row>
    <row r="65" spans="1:6" x14ac:dyDescent="0.2">
      <c r="A65" s="21">
        <v>36005</v>
      </c>
      <c r="B65" s="1" t="s">
        <v>213</v>
      </c>
      <c r="C65" s="5">
        <v>23500</v>
      </c>
      <c r="D65" s="1">
        <v>5.8699999999999996E-4</v>
      </c>
      <c r="E65" s="20">
        <v>13.79</v>
      </c>
      <c r="F65" s="1" t="s">
        <v>204</v>
      </c>
    </row>
    <row r="66" spans="1:6" x14ac:dyDescent="0.2">
      <c r="A66" s="21">
        <v>36026</v>
      </c>
      <c r="B66" s="1" t="s">
        <v>203</v>
      </c>
      <c r="C66" s="1">
        <v>110</v>
      </c>
      <c r="D66" s="1">
        <v>0.57999999999999996</v>
      </c>
      <c r="E66" s="20">
        <v>63.8</v>
      </c>
      <c r="F66" s="1" t="s">
        <v>206</v>
      </c>
    </row>
    <row r="67" spans="1:6" x14ac:dyDescent="0.2">
      <c r="A67" s="21">
        <v>36027</v>
      </c>
      <c r="B67" s="1" t="s">
        <v>203</v>
      </c>
      <c r="C67" s="1">
        <v>110</v>
      </c>
      <c r="D67" s="1">
        <v>0.57999999999999996</v>
      </c>
      <c r="E67" s="20">
        <v>63.8</v>
      </c>
      <c r="F67" s="1" t="s">
        <v>206</v>
      </c>
    </row>
    <row r="68" spans="1:6" x14ac:dyDescent="0.2">
      <c r="A68" s="21">
        <v>36000</v>
      </c>
      <c r="B68" s="1" t="s">
        <v>213</v>
      </c>
      <c r="C68" s="5">
        <v>100000</v>
      </c>
      <c r="D68" s="1">
        <v>5.8699999999999996E-4</v>
      </c>
      <c r="E68" s="20">
        <v>58.67</v>
      </c>
      <c r="F68" s="1" t="s">
        <v>206</v>
      </c>
    </row>
    <row r="69" spans="1:6" x14ac:dyDescent="0.2">
      <c r="A69" s="21">
        <v>36001</v>
      </c>
      <c r="B69" s="1" t="s">
        <v>213</v>
      </c>
      <c r="C69" s="5">
        <v>100000</v>
      </c>
      <c r="D69" s="1">
        <v>5.8699999999999996E-4</v>
      </c>
      <c r="E69" s="20">
        <v>58.67</v>
      </c>
      <c r="F69" s="1" t="s">
        <v>206</v>
      </c>
    </row>
    <row r="70" spans="1:6" x14ac:dyDescent="0.2">
      <c r="A70" s="21">
        <v>36014</v>
      </c>
      <c r="B70" s="1" t="s">
        <v>215</v>
      </c>
      <c r="C70" s="5">
        <v>5500</v>
      </c>
      <c r="D70" s="1">
        <v>0.01</v>
      </c>
      <c r="E70" s="20">
        <v>55</v>
      </c>
      <c r="F70" s="1" t="s">
        <v>206</v>
      </c>
    </row>
    <row r="71" spans="1:6" x14ac:dyDescent="0.2">
      <c r="A71" s="21">
        <v>36021</v>
      </c>
      <c r="B71" s="1" t="s">
        <v>219</v>
      </c>
      <c r="C71" s="1">
        <v>130</v>
      </c>
      <c r="D71" s="1">
        <v>0.70640000000000003</v>
      </c>
      <c r="E71" s="20">
        <v>91.83</v>
      </c>
      <c r="F71" s="1" t="s">
        <v>206</v>
      </c>
    </row>
    <row r="72" spans="1:6" x14ac:dyDescent="0.2">
      <c r="A72" s="21">
        <v>36023</v>
      </c>
      <c r="B72" s="1" t="s">
        <v>219</v>
      </c>
      <c r="C72" s="1">
        <v>130</v>
      </c>
      <c r="D72" s="1">
        <v>0.70640000000000003</v>
      </c>
      <c r="E72" s="20">
        <v>91.83</v>
      </c>
      <c r="F72" s="1" t="s">
        <v>206</v>
      </c>
    </row>
    <row r="73" spans="1:6" x14ac:dyDescent="0.2">
      <c r="A73" s="21">
        <v>36024</v>
      </c>
      <c r="B73" s="1" t="s">
        <v>219</v>
      </c>
      <c r="C73" s="1">
        <v>130</v>
      </c>
      <c r="D73" s="1">
        <v>0.70640000000000003</v>
      </c>
      <c r="E73" s="20">
        <v>91.83</v>
      </c>
      <c r="F73" s="1" t="s">
        <v>206</v>
      </c>
    </row>
    <row r="74" spans="1:6" x14ac:dyDescent="0.2">
      <c r="A74" s="21">
        <v>36025</v>
      </c>
      <c r="B74" s="1" t="s">
        <v>219</v>
      </c>
      <c r="C74" s="1">
        <v>130</v>
      </c>
      <c r="D74" s="1">
        <v>0.70640000000000003</v>
      </c>
      <c r="E74" s="20">
        <v>91.83</v>
      </c>
      <c r="F74" s="1" t="s">
        <v>206</v>
      </c>
    </row>
    <row r="75" spans="1:6" x14ac:dyDescent="0.2">
      <c r="A75" s="21">
        <v>35995</v>
      </c>
      <c r="B75" s="1" t="s">
        <v>216</v>
      </c>
      <c r="C75" s="1">
        <v>500</v>
      </c>
      <c r="D75" s="1">
        <v>8.2549999999999998E-2</v>
      </c>
      <c r="E75" s="20">
        <v>41.28</v>
      </c>
      <c r="F75" s="1" t="s">
        <v>206</v>
      </c>
    </row>
    <row r="76" spans="1:6" x14ac:dyDescent="0.2">
      <c r="A76" s="21">
        <v>35996</v>
      </c>
      <c r="B76" s="1" t="s">
        <v>216</v>
      </c>
      <c r="C76" s="1">
        <v>500</v>
      </c>
      <c r="D76" s="1">
        <v>8.2549999999999998E-2</v>
      </c>
      <c r="E76" s="20">
        <v>41.28</v>
      </c>
      <c r="F76" s="1" t="s">
        <v>206</v>
      </c>
    </row>
    <row r="77" spans="1:6" x14ac:dyDescent="0.2">
      <c r="A77" s="21">
        <v>35997</v>
      </c>
      <c r="B77" s="1" t="s">
        <v>216</v>
      </c>
      <c r="C77" s="1">
        <v>500</v>
      </c>
      <c r="D77" s="1">
        <v>8.2549999999999998E-2</v>
      </c>
      <c r="E77" s="20">
        <v>41.28</v>
      </c>
      <c r="F77" s="1" t="s">
        <v>206</v>
      </c>
    </row>
    <row r="78" spans="1:6" x14ac:dyDescent="0.2">
      <c r="A78" s="21">
        <v>35998</v>
      </c>
      <c r="B78" s="1" t="s">
        <v>216</v>
      </c>
      <c r="C78" s="1">
        <v>600</v>
      </c>
      <c r="D78" s="1">
        <v>8.2549999999999998E-2</v>
      </c>
      <c r="E78" s="20">
        <v>49.53</v>
      </c>
      <c r="F78" s="1" t="s">
        <v>206</v>
      </c>
    </row>
    <row r="79" spans="1:6" x14ac:dyDescent="0.2">
      <c r="A79" s="21">
        <v>36029</v>
      </c>
      <c r="B79" s="1" t="s">
        <v>198</v>
      </c>
      <c r="C79" s="5">
        <v>1300</v>
      </c>
      <c r="D79" s="1">
        <v>3.0869000000000001E-2</v>
      </c>
      <c r="E79" s="20">
        <v>40.130000000000003</v>
      </c>
      <c r="F79" s="1" t="s">
        <v>206</v>
      </c>
    </row>
    <row r="80" spans="1:6" x14ac:dyDescent="0.2">
      <c r="A80" s="21">
        <v>36030</v>
      </c>
      <c r="B80" s="1" t="s">
        <v>198</v>
      </c>
      <c r="C80" s="5">
        <v>1300</v>
      </c>
      <c r="D80" s="1">
        <v>3.0869000000000001E-2</v>
      </c>
      <c r="E80" s="20">
        <v>40.130000000000003</v>
      </c>
      <c r="F80" s="1" t="s">
        <v>206</v>
      </c>
    </row>
    <row r="81" spans="1:6" x14ac:dyDescent="0.2">
      <c r="A81" s="21">
        <v>36016</v>
      </c>
      <c r="B81" s="1" t="s">
        <v>201</v>
      </c>
      <c r="C81" s="1">
        <v>250</v>
      </c>
      <c r="D81" s="1">
        <v>0.1731</v>
      </c>
      <c r="E81" s="20">
        <v>43.28</v>
      </c>
      <c r="F81" s="1" t="s">
        <v>206</v>
      </c>
    </row>
    <row r="82" spans="1:6" x14ac:dyDescent="0.2">
      <c r="A82" s="21">
        <v>36017</v>
      </c>
      <c r="B82" s="1" t="s">
        <v>201</v>
      </c>
      <c r="C82" s="1">
        <v>250</v>
      </c>
      <c r="D82" s="1">
        <v>0.1731</v>
      </c>
      <c r="E82" s="20">
        <v>43.28</v>
      </c>
      <c r="F82" s="1" t="s">
        <v>206</v>
      </c>
    </row>
    <row r="83" spans="1:6" x14ac:dyDescent="0.2">
      <c r="A83" s="21">
        <v>36018</v>
      </c>
      <c r="B83" s="1" t="s">
        <v>201</v>
      </c>
      <c r="C83" s="1">
        <v>195</v>
      </c>
      <c r="D83" s="1">
        <v>0.1731</v>
      </c>
      <c r="E83" s="20">
        <v>33.75</v>
      </c>
      <c r="F83" s="1" t="s">
        <v>206</v>
      </c>
    </row>
    <row r="84" spans="1:6" x14ac:dyDescent="0.2">
      <c r="A84" s="21">
        <v>36019</v>
      </c>
      <c r="B84" s="1" t="s">
        <v>201</v>
      </c>
      <c r="C84" s="1">
        <v>195</v>
      </c>
      <c r="D84" s="1">
        <v>0.1731</v>
      </c>
      <c r="E84" s="20">
        <v>33.75</v>
      </c>
      <c r="F84" s="1" t="s">
        <v>206</v>
      </c>
    </row>
    <row r="85" spans="1:6" x14ac:dyDescent="0.2">
      <c r="A85" s="21">
        <v>36020</v>
      </c>
      <c r="B85" s="1" t="s">
        <v>201</v>
      </c>
      <c r="C85" s="1">
        <v>195</v>
      </c>
      <c r="D85" s="1">
        <v>0.1731</v>
      </c>
      <c r="E85" s="20">
        <v>33.75</v>
      </c>
      <c r="F85" s="1" t="s">
        <v>206</v>
      </c>
    </row>
    <row r="86" spans="1:6" x14ac:dyDescent="0.2">
      <c r="A86" s="21">
        <v>36000</v>
      </c>
      <c r="B86" s="1" t="s">
        <v>203</v>
      </c>
      <c r="C86" s="1">
        <v>60</v>
      </c>
      <c r="D86" s="1">
        <v>0.57999999999999996</v>
      </c>
      <c r="E86" s="20">
        <v>34.799999999999997</v>
      </c>
      <c r="F86" s="1" t="s">
        <v>206</v>
      </c>
    </row>
    <row r="87" spans="1:6" x14ac:dyDescent="0.2">
      <c r="A87" s="21">
        <v>36002</v>
      </c>
      <c r="B87" s="1" t="s">
        <v>213</v>
      </c>
      <c r="C87" s="5">
        <v>80000</v>
      </c>
      <c r="D87" s="1">
        <v>5.8699999999999996E-4</v>
      </c>
      <c r="E87" s="20">
        <v>46.94</v>
      </c>
      <c r="F87" s="1" t="s">
        <v>206</v>
      </c>
    </row>
    <row r="88" spans="1:6" x14ac:dyDescent="0.2">
      <c r="A88" s="21">
        <v>36003</v>
      </c>
      <c r="B88" s="1" t="s">
        <v>213</v>
      </c>
      <c r="C88" s="5">
        <v>80000</v>
      </c>
      <c r="D88" s="1">
        <v>5.8699999999999996E-4</v>
      </c>
      <c r="E88" s="20">
        <v>46.94</v>
      </c>
      <c r="F88" s="1" t="s">
        <v>206</v>
      </c>
    </row>
    <row r="89" spans="1:6" x14ac:dyDescent="0.2">
      <c r="A89" s="21">
        <v>36004</v>
      </c>
      <c r="B89" s="1" t="s">
        <v>213</v>
      </c>
      <c r="C89" s="5">
        <v>80000</v>
      </c>
      <c r="D89" s="1">
        <v>5.8699999999999996E-4</v>
      </c>
      <c r="E89" s="20">
        <v>46.94</v>
      </c>
      <c r="F89" s="1" t="s">
        <v>206</v>
      </c>
    </row>
    <row r="90" spans="1:6" x14ac:dyDescent="0.2">
      <c r="A90" s="21">
        <v>36005</v>
      </c>
      <c r="B90" s="1" t="s">
        <v>213</v>
      </c>
      <c r="C90" s="5">
        <v>80000</v>
      </c>
      <c r="D90" s="1">
        <v>5.8699999999999996E-4</v>
      </c>
      <c r="E90" s="20">
        <v>46.94</v>
      </c>
      <c r="F90" s="1" t="s">
        <v>206</v>
      </c>
    </row>
    <row r="91" spans="1:6" x14ac:dyDescent="0.2">
      <c r="A91" s="21">
        <v>36006</v>
      </c>
      <c r="B91" s="1" t="s">
        <v>213</v>
      </c>
      <c r="C91" s="5">
        <v>70000</v>
      </c>
      <c r="D91" s="1">
        <v>5.8699999999999996E-4</v>
      </c>
      <c r="E91" s="20">
        <v>41.07</v>
      </c>
      <c r="F91" s="1" t="s">
        <v>206</v>
      </c>
    </row>
    <row r="92" spans="1:6" x14ac:dyDescent="0.2">
      <c r="A92" s="21">
        <v>36007</v>
      </c>
      <c r="B92" s="1" t="s">
        <v>213</v>
      </c>
      <c r="C92" s="5">
        <v>70000</v>
      </c>
      <c r="D92" s="1">
        <v>5.8699999999999996E-4</v>
      </c>
      <c r="E92" s="20">
        <v>41.07</v>
      </c>
      <c r="F92" s="1" t="s">
        <v>206</v>
      </c>
    </row>
    <row r="93" spans="1:6" x14ac:dyDescent="0.2">
      <c r="A93" s="21">
        <v>36008</v>
      </c>
      <c r="B93" s="1" t="s">
        <v>213</v>
      </c>
      <c r="C93" s="5">
        <v>70000</v>
      </c>
      <c r="D93" s="1">
        <v>5.8699999999999996E-4</v>
      </c>
      <c r="E93" s="20">
        <v>41.07</v>
      </c>
      <c r="F93" s="1" t="s">
        <v>206</v>
      </c>
    </row>
    <row r="94" spans="1:6" x14ac:dyDescent="0.2">
      <c r="A94" s="21">
        <v>36009</v>
      </c>
      <c r="B94" s="1" t="s">
        <v>213</v>
      </c>
      <c r="C94" s="5">
        <v>70000</v>
      </c>
      <c r="D94" s="1">
        <v>5.8699999999999996E-4</v>
      </c>
      <c r="E94" s="20">
        <v>41.07</v>
      </c>
      <c r="F94" s="1" t="s">
        <v>206</v>
      </c>
    </row>
    <row r="95" spans="1:6" x14ac:dyDescent="0.2">
      <c r="A95" s="21">
        <v>36010</v>
      </c>
      <c r="B95" s="1" t="s">
        <v>213</v>
      </c>
      <c r="C95" s="5">
        <v>70000</v>
      </c>
      <c r="D95" s="1">
        <v>5.8699999999999996E-4</v>
      </c>
      <c r="E95" s="20">
        <v>41.07</v>
      </c>
      <c r="F95" s="1" t="s">
        <v>206</v>
      </c>
    </row>
    <row r="96" spans="1:6" x14ac:dyDescent="0.2">
      <c r="A96" s="21">
        <v>36012</v>
      </c>
      <c r="B96" s="1" t="s">
        <v>215</v>
      </c>
      <c r="C96" s="5">
        <v>4500</v>
      </c>
      <c r="D96" s="1">
        <v>0.01</v>
      </c>
      <c r="E96" s="20">
        <v>45</v>
      </c>
      <c r="F96" s="1" t="s">
        <v>206</v>
      </c>
    </row>
    <row r="97" spans="1:6" x14ac:dyDescent="0.2">
      <c r="A97" s="21">
        <v>36013</v>
      </c>
      <c r="B97" s="1" t="s">
        <v>215</v>
      </c>
      <c r="C97" s="5">
        <v>4500</v>
      </c>
      <c r="D97" s="1">
        <v>0.01</v>
      </c>
      <c r="E97" s="20">
        <v>45</v>
      </c>
      <c r="F97" s="1" t="s">
        <v>206</v>
      </c>
    </row>
    <row r="98" spans="1:6" x14ac:dyDescent="0.2">
      <c r="A98" s="21">
        <v>36015</v>
      </c>
      <c r="B98" s="1" t="s">
        <v>215</v>
      </c>
      <c r="C98" s="5">
        <v>4500</v>
      </c>
      <c r="D98" s="1">
        <v>0.01</v>
      </c>
      <c r="E98" s="20">
        <v>45</v>
      </c>
      <c r="F98" s="1" t="s">
        <v>206</v>
      </c>
    </row>
    <row r="99" spans="1:6" x14ac:dyDescent="0.2">
      <c r="A99" s="21">
        <v>35992</v>
      </c>
      <c r="B99" s="1" t="s">
        <v>209</v>
      </c>
      <c r="C99" s="1">
        <v>40</v>
      </c>
      <c r="D99" s="1">
        <v>1</v>
      </c>
      <c r="E99" s="20">
        <v>40</v>
      </c>
      <c r="F99" s="1" t="s">
        <v>206</v>
      </c>
    </row>
    <row r="100" spans="1:6" x14ac:dyDescent="0.2">
      <c r="A100" s="21">
        <v>36011</v>
      </c>
      <c r="B100" s="1" t="s">
        <v>209</v>
      </c>
      <c r="C100" s="1">
        <v>34</v>
      </c>
      <c r="D100" s="1">
        <v>1</v>
      </c>
      <c r="E100" s="20">
        <v>34</v>
      </c>
      <c r="F100" s="1" t="s">
        <v>206</v>
      </c>
    </row>
    <row r="101" spans="1:6" x14ac:dyDescent="0.2">
      <c r="A101" s="21">
        <v>36017</v>
      </c>
      <c r="B101" s="1" t="s">
        <v>201</v>
      </c>
      <c r="C101" s="1">
        <v>320</v>
      </c>
      <c r="D101" s="1">
        <v>0.1731</v>
      </c>
      <c r="E101" s="20">
        <v>55.39</v>
      </c>
      <c r="F101" s="1" t="s">
        <v>221</v>
      </c>
    </row>
    <row r="102" spans="1:6" x14ac:dyDescent="0.2">
      <c r="A102" s="21">
        <v>35996</v>
      </c>
      <c r="B102" s="1" t="s">
        <v>216</v>
      </c>
      <c r="C102" s="1">
        <v>180</v>
      </c>
      <c r="D102" s="1">
        <v>8.2549999999999998E-2</v>
      </c>
      <c r="E102" s="20">
        <v>14.86</v>
      </c>
      <c r="F102" s="1" t="s">
        <v>221</v>
      </c>
    </row>
    <row r="103" spans="1:6" x14ac:dyDescent="0.2">
      <c r="A103" s="21">
        <v>35997</v>
      </c>
      <c r="B103" s="1" t="s">
        <v>216</v>
      </c>
      <c r="C103" s="1">
        <v>120</v>
      </c>
      <c r="D103" s="1">
        <v>8.2549999999999998E-2</v>
      </c>
      <c r="E103" s="20">
        <v>9.91</v>
      </c>
      <c r="F103" s="1" t="s">
        <v>221</v>
      </c>
    </row>
    <row r="104" spans="1:6" x14ac:dyDescent="0.2">
      <c r="A104" s="21">
        <v>35999</v>
      </c>
      <c r="B104" s="1" t="s">
        <v>216</v>
      </c>
      <c r="C104" s="1">
        <v>130</v>
      </c>
      <c r="D104" s="1">
        <v>8.2549999999999998E-2</v>
      </c>
      <c r="E104" s="20">
        <v>10.73</v>
      </c>
      <c r="F104" s="1" t="s">
        <v>221</v>
      </c>
    </row>
    <row r="105" spans="1:6" x14ac:dyDescent="0.2">
      <c r="A105" s="21">
        <v>35999</v>
      </c>
      <c r="B105" s="1" t="s">
        <v>216</v>
      </c>
      <c r="C105" s="1">
        <v>640</v>
      </c>
      <c r="D105" s="1">
        <v>8.2549999999999998E-2</v>
      </c>
      <c r="E105" s="20">
        <v>25</v>
      </c>
      <c r="F105" s="1" t="s">
        <v>221</v>
      </c>
    </row>
    <row r="106" spans="1:6" x14ac:dyDescent="0.2">
      <c r="A106" s="21">
        <v>36031</v>
      </c>
      <c r="B106" s="1" t="s">
        <v>198</v>
      </c>
      <c r="C106" s="1">
        <v>500</v>
      </c>
      <c r="D106" s="1">
        <v>3.0869000000000001E-2</v>
      </c>
      <c r="E106" s="20">
        <v>15.43</v>
      </c>
      <c r="F106" s="1" t="s">
        <v>221</v>
      </c>
    </row>
    <row r="107" spans="1:6" x14ac:dyDescent="0.2">
      <c r="A107" s="21">
        <v>36016</v>
      </c>
      <c r="B107" s="1" t="s">
        <v>201</v>
      </c>
      <c r="C107" s="1">
        <v>30</v>
      </c>
      <c r="D107" s="1">
        <v>0.1731</v>
      </c>
      <c r="E107" s="20">
        <v>5.19</v>
      </c>
      <c r="F107" s="1" t="s">
        <v>221</v>
      </c>
    </row>
    <row r="108" spans="1:6" x14ac:dyDescent="0.2">
      <c r="A108" s="21">
        <v>36017</v>
      </c>
      <c r="B108" s="1" t="s">
        <v>201</v>
      </c>
      <c r="C108" s="1">
        <v>20</v>
      </c>
      <c r="D108" s="1">
        <v>0.1731</v>
      </c>
      <c r="E108" s="20">
        <v>3.46</v>
      </c>
      <c r="F108" s="1" t="s">
        <v>221</v>
      </c>
    </row>
    <row r="109" spans="1:6" x14ac:dyDescent="0.2">
      <c r="A109" s="21">
        <v>36019</v>
      </c>
      <c r="B109" s="1" t="s">
        <v>201</v>
      </c>
      <c r="C109" s="1">
        <v>60</v>
      </c>
      <c r="D109" s="1">
        <v>0.1731</v>
      </c>
      <c r="E109" s="20">
        <v>10.39</v>
      </c>
      <c r="F109" s="1" t="s">
        <v>221</v>
      </c>
    </row>
    <row r="110" spans="1:6" x14ac:dyDescent="0.2">
      <c r="A110" s="21">
        <v>36028</v>
      </c>
      <c r="B110" s="1" t="s">
        <v>203</v>
      </c>
      <c r="C110" s="1">
        <v>22</v>
      </c>
      <c r="D110" s="1">
        <v>0.57999999999999996</v>
      </c>
      <c r="E110" s="20">
        <v>12.76</v>
      </c>
      <c r="F110" s="1" t="s">
        <v>221</v>
      </c>
    </row>
    <row r="111" spans="1:6" x14ac:dyDescent="0.2">
      <c r="A111" s="21">
        <v>36004</v>
      </c>
      <c r="B111" s="1" t="s">
        <v>213</v>
      </c>
      <c r="C111" s="5">
        <v>58000</v>
      </c>
      <c r="D111" s="1">
        <v>5.8699999999999996E-4</v>
      </c>
      <c r="E111" s="20">
        <v>34.03</v>
      </c>
      <c r="F111" s="1" t="s">
        <v>221</v>
      </c>
    </row>
    <row r="112" spans="1:6" x14ac:dyDescent="0.2">
      <c r="A112" s="21">
        <v>36005</v>
      </c>
      <c r="B112" s="1" t="s">
        <v>213</v>
      </c>
      <c r="C112" s="5">
        <v>14000</v>
      </c>
      <c r="D112" s="1">
        <v>5.8699999999999996E-4</v>
      </c>
      <c r="E112" s="20">
        <v>8.2100000000000009</v>
      </c>
      <c r="F112" s="1" t="s">
        <v>221</v>
      </c>
    </row>
    <row r="113" spans="1:6" x14ac:dyDescent="0.2">
      <c r="A113" s="21">
        <v>36007</v>
      </c>
      <c r="B113" s="1" t="s">
        <v>213</v>
      </c>
      <c r="C113" s="5">
        <v>57000</v>
      </c>
      <c r="D113" s="1">
        <v>5.8699999999999996E-4</v>
      </c>
      <c r="E113" s="20">
        <v>33.44</v>
      </c>
      <c r="F113" s="1" t="s">
        <v>221</v>
      </c>
    </row>
    <row r="114" spans="1:6" x14ac:dyDescent="0.2">
      <c r="A114" s="21">
        <v>35996</v>
      </c>
      <c r="B114" s="1" t="s">
        <v>216</v>
      </c>
      <c r="C114" s="1">
        <v>26</v>
      </c>
      <c r="D114" s="1">
        <v>8.2549999999999998E-2</v>
      </c>
      <c r="E114" s="20">
        <v>2.15</v>
      </c>
      <c r="F114" s="1" t="s">
        <v>214</v>
      </c>
    </row>
    <row r="115" spans="1:6" x14ac:dyDescent="0.2">
      <c r="A115" s="21">
        <v>35997</v>
      </c>
      <c r="B115" s="1" t="s">
        <v>216</v>
      </c>
      <c r="C115" s="1">
        <v>102</v>
      </c>
      <c r="D115" s="1">
        <v>8.2549999999999998E-2</v>
      </c>
      <c r="E115" s="20">
        <v>8.42</v>
      </c>
      <c r="F115" s="1" t="s">
        <v>214</v>
      </c>
    </row>
    <row r="116" spans="1:6" x14ac:dyDescent="0.2">
      <c r="A116" s="21">
        <v>35997</v>
      </c>
      <c r="B116" s="1" t="s">
        <v>216</v>
      </c>
      <c r="C116" s="1">
        <v>160</v>
      </c>
      <c r="D116" s="1">
        <v>8.2549999999999998E-2</v>
      </c>
      <c r="E116" s="20">
        <v>13.21</v>
      </c>
      <c r="F116" s="1" t="s">
        <v>214</v>
      </c>
    </row>
    <row r="117" spans="1:6" x14ac:dyDescent="0.2">
      <c r="A117" s="21">
        <v>35999</v>
      </c>
      <c r="B117" s="1" t="s">
        <v>216</v>
      </c>
      <c r="C117" s="1">
        <v>65</v>
      </c>
      <c r="D117" s="1">
        <v>8.2549999999999998E-2</v>
      </c>
      <c r="E117" s="20">
        <v>5.37</v>
      </c>
      <c r="F117" s="1" t="s">
        <v>214</v>
      </c>
    </row>
    <row r="118" spans="1:6" x14ac:dyDescent="0.2">
      <c r="A118" s="21">
        <v>36029</v>
      </c>
      <c r="B118" s="1" t="s">
        <v>198</v>
      </c>
      <c r="C118" s="1">
        <v>89</v>
      </c>
      <c r="D118" s="1">
        <v>3.0869000000000001E-2</v>
      </c>
      <c r="E118" s="20">
        <v>2.75</v>
      </c>
      <c r="F118" s="1" t="s">
        <v>214</v>
      </c>
    </row>
    <row r="119" spans="1:6" x14ac:dyDescent="0.2">
      <c r="A119" s="21">
        <v>36031</v>
      </c>
      <c r="B119" s="1" t="s">
        <v>198</v>
      </c>
      <c r="C119" s="1">
        <v>484</v>
      </c>
      <c r="D119" s="1">
        <v>3.0869000000000001E-2</v>
      </c>
      <c r="E119" s="20">
        <v>14.94</v>
      </c>
      <c r="F119" s="1" t="s">
        <v>214</v>
      </c>
    </row>
    <row r="120" spans="1:6" x14ac:dyDescent="0.2">
      <c r="A120" s="21">
        <v>36016</v>
      </c>
      <c r="B120" s="1" t="s">
        <v>201</v>
      </c>
      <c r="C120" s="1">
        <v>50</v>
      </c>
      <c r="D120" s="1">
        <v>0.1731</v>
      </c>
      <c r="E120" s="20">
        <v>8.66</v>
      </c>
      <c r="F120" s="1" t="s">
        <v>214</v>
      </c>
    </row>
    <row r="121" spans="1:6" x14ac:dyDescent="0.2">
      <c r="A121" s="21">
        <v>36019</v>
      </c>
      <c r="B121" s="1" t="s">
        <v>201</v>
      </c>
      <c r="C121" s="1">
        <v>50</v>
      </c>
      <c r="D121" s="1">
        <v>0.1731</v>
      </c>
      <c r="E121" s="20">
        <v>8.66</v>
      </c>
      <c r="F121" s="1" t="s">
        <v>214</v>
      </c>
    </row>
    <row r="122" spans="1:6" x14ac:dyDescent="0.2">
      <c r="A122" s="21">
        <v>36020</v>
      </c>
      <c r="B122" s="1" t="s">
        <v>201</v>
      </c>
      <c r="C122" s="1">
        <v>60</v>
      </c>
      <c r="D122" s="1">
        <v>0.1731</v>
      </c>
      <c r="E122" s="20">
        <v>10.39</v>
      </c>
      <c r="F122" s="1" t="s">
        <v>214</v>
      </c>
    </row>
    <row r="123" spans="1:6" x14ac:dyDescent="0.2">
      <c r="A123" s="21">
        <v>36027</v>
      </c>
      <c r="B123" s="1" t="s">
        <v>203</v>
      </c>
      <c r="C123" s="1">
        <v>21</v>
      </c>
      <c r="D123" s="1">
        <v>0.57999999999999996</v>
      </c>
      <c r="E123" s="20">
        <v>12.18</v>
      </c>
      <c r="F123" s="1" t="s">
        <v>214</v>
      </c>
    </row>
    <row r="124" spans="1:6" x14ac:dyDescent="0.2">
      <c r="A124" s="21">
        <v>35990</v>
      </c>
      <c r="B124" s="1" t="s">
        <v>211</v>
      </c>
      <c r="C124" s="5">
        <v>1000</v>
      </c>
      <c r="D124" s="1">
        <v>4.5589999999999997E-3</v>
      </c>
      <c r="E124" s="20">
        <v>4.5599999999999996</v>
      </c>
      <c r="F124" s="1" t="s">
        <v>214</v>
      </c>
    </row>
    <row r="125" spans="1:6" x14ac:dyDescent="0.2">
      <c r="A125" s="21">
        <v>36000</v>
      </c>
      <c r="B125" s="1" t="s">
        <v>213</v>
      </c>
      <c r="C125" s="5">
        <v>6000</v>
      </c>
      <c r="D125" s="1">
        <v>5.8699999999999996E-4</v>
      </c>
      <c r="E125" s="20">
        <v>3.52</v>
      </c>
      <c r="F125" s="1" t="s">
        <v>214</v>
      </c>
    </row>
    <row r="126" spans="1:6" x14ac:dyDescent="0.2">
      <c r="A126" s="21">
        <v>36001</v>
      </c>
      <c r="B126" s="1" t="s">
        <v>213</v>
      </c>
      <c r="C126" s="5">
        <v>4000</v>
      </c>
      <c r="D126" s="1">
        <v>5.8699999999999996E-4</v>
      </c>
      <c r="E126" s="20">
        <v>2.35</v>
      </c>
      <c r="F126" s="1" t="s">
        <v>214</v>
      </c>
    </row>
    <row r="127" spans="1:6" x14ac:dyDescent="0.2">
      <c r="A127" s="21">
        <v>36002</v>
      </c>
      <c r="B127" s="1" t="s">
        <v>213</v>
      </c>
      <c r="C127" s="5">
        <v>15000</v>
      </c>
      <c r="D127" s="1">
        <v>5.8699999999999996E-4</v>
      </c>
      <c r="E127" s="20">
        <v>8.8000000000000007</v>
      </c>
      <c r="F127" s="1" t="s">
        <v>214</v>
      </c>
    </row>
    <row r="128" spans="1:6" x14ac:dyDescent="0.2">
      <c r="A128" s="21">
        <v>36004</v>
      </c>
      <c r="B128" s="1" t="s">
        <v>213</v>
      </c>
      <c r="C128" s="5">
        <v>12000</v>
      </c>
      <c r="D128" s="1">
        <v>5.8699999999999996E-4</v>
      </c>
      <c r="E128" s="20">
        <v>7.04</v>
      </c>
      <c r="F128" s="1" t="s">
        <v>214</v>
      </c>
    </row>
    <row r="129" spans="1:6" x14ac:dyDescent="0.2">
      <c r="A129" s="21">
        <v>36005</v>
      </c>
      <c r="B129" s="1" t="s">
        <v>213</v>
      </c>
      <c r="C129" s="5">
        <v>11000</v>
      </c>
      <c r="D129" s="1">
        <v>5.8699999999999996E-4</v>
      </c>
      <c r="E129" s="20">
        <v>6.45</v>
      </c>
      <c r="F129" s="1" t="s">
        <v>214</v>
      </c>
    </row>
    <row r="130" spans="1:6" x14ac:dyDescent="0.2">
      <c r="A130" s="21">
        <v>36007</v>
      </c>
      <c r="B130" s="1" t="s">
        <v>213</v>
      </c>
      <c r="C130" s="5">
        <v>15000</v>
      </c>
      <c r="D130" s="1">
        <v>5.8699999999999996E-4</v>
      </c>
      <c r="E130" s="20">
        <v>8.8000000000000007</v>
      </c>
      <c r="F130" s="1" t="s">
        <v>214</v>
      </c>
    </row>
    <row r="131" spans="1:6" x14ac:dyDescent="0.2">
      <c r="A131" s="21">
        <v>36008</v>
      </c>
      <c r="B131" s="1" t="s">
        <v>213</v>
      </c>
      <c r="C131" s="5">
        <v>5500</v>
      </c>
      <c r="D131" s="1">
        <v>5.8699999999999996E-4</v>
      </c>
      <c r="E131" s="20">
        <v>3.23</v>
      </c>
      <c r="F131" s="1" t="s">
        <v>214</v>
      </c>
    </row>
    <row r="132" spans="1:6" x14ac:dyDescent="0.2">
      <c r="A132" s="21">
        <v>36009</v>
      </c>
      <c r="B132" s="1" t="s">
        <v>213</v>
      </c>
      <c r="C132" s="5">
        <v>12000</v>
      </c>
      <c r="D132" s="1">
        <v>5.8699999999999996E-4</v>
      </c>
      <c r="E132" s="20">
        <v>7.04</v>
      </c>
      <c r="F132" s="1" t="s">
        <v>214</v>
      </c>
    </row>
    <row r="133" spans="1:6" x14ac:dyDescent="0.2">
      <c r="A133" s="21">
        <v>36010</v>
      </c>
      <c r="B133" s="1" t="s">
        <v>213</v>
      </c>
      <c r="C133" s="5">
        <v>15000</v>
      </c>
      <c r="D133" s="1">
        <v>5.8699999999999996E-4</v>
      </c>
      <c r="E133" s="20">
        <v>8.8000000000000007</v>
      </c>
      <c r="F133" s="1" t="s">
        <v>214</v>
      </c>
    </row>
    <row r="134" spans="1:6" x14ac:dyDescent="0.2">
      <c r="A134" s="21">
        <v>36013</v>
      </c>
      <c r="B134" s="1" t="s">
        <v>215</v>
      </c>
      <c r="C134" s="5">
        <v>2000</v>
      </c>
      <c r="D134" s="1">
        <v>0.01</v>
      </c>
      <c r="E134" s="20">
        <v>20</v>
      </c>
      <c r="F134" s="1" t="s">
        <v>214</v>
      </c>
    </row>
    <row r="135" spans="1:6" x14ac:dyDescent="0.2">
      <c r="A135" s="21">
        <v>36015</v>
      </c>
      <c r="B135" s="1" t="s">
        <v>215</v>
      </c>
      <c r="C135" s="5">
        <v>1200</v>
      </c>
      <c r="D135" s="1">
        <v>0.01</v>
      </c>
      <c r="E135" s="20">
        <v>12</v>
      </c>
      <c r="F135" s="1" t="s">
        <v>214</v>
      </c>
    </row>
    <row r="136" spans="1:6" x14ac:dyDescent="0.2">
      <c r="A136" s="21">
        <v>36023</v>
      </c>
      <c r="B136" s="1" t="s">
        <v>219</v>
      </c>
      <c r="C136" s="1">
        <v>50</v>
      </c>
      <c r="D136" s="1">
        <v>0.70640000000000003</v>
      </c>
      <c r="E136" s="20">
        <v>35.32</v>
      </c>
      <c r="F136" s="1" t="s">
        <v>214</v>
      </c>
    </row>
    <row r="137" spans="1:6" x14ac:dyDescent="0.2">
      <c r="A137" s="21">
        <v>36024</v>
      </c>
      <c r="B137" s="1" t="s">
        <v>219</v>
      </c>
      <c r="C137" s="1">
        <v>20</v>
      </c>
      <c r="D137" s="1">
        <v>0.70640000000000003</v>
      </c>
      <c r="E137" s="20">
        <v>14.13</v>
      </c>
      <c r="F137" s="1" t="s">
        <v>214</v>
      </c>
    </row>
    <row r="138" spans="1:6" x14ac:dyDescent="0.2">
      <c r="A138" s="21">
        <v>35999</v>
      </c>
      <c r="B138" s="1" t="s">
        <v>216</v>
      </c>
      <c r="C138" s="1">
        <v>50</v>
      </c>
      <c r="D138" s="1">
        <v>8.2549999999999998E-2</v>
      </c>
      <c r="E138" s="20">
        <v>4.13</v>
      </c>
      <c r="F138" s="1" t="s">
        <v>217</v>
      </c>
    </row>
    <row r="139" spans="1:6" x14ac:dyDescent="0.2">
      <c r="A139" s="21">
        <v>35999</v>
      </c>
      <c r="B139" s="1" t="s">
        <v>216</v>
      </c>
      <c r="C139" s="1">
        <v>100</v>
      </c>
      <c r="D139" s="1">
        <v>8.2549999999999998E-2</v>
      </c>
      <c r="E139" s="20">
        <v>8.26</v>
      </c>
      <c r="F139" s="1" t="s">
        <v>217</v>
      </c>
    </row>
    <row r="140" spans="1:6" x14ac:dyDescent="0.2">
      <c r="A140" s="21">
        <v>35999</v>
      </c>
      <c r="B140" s="1" t="s">
        <v>216</v>
      </c>
      <c r="C140" s="1">
        <v>395</v>
      </c>
      <c r="D140" s="1">
        <v>8.2549999999999998E-2</v>
      </c>
      <c r="E140" s="20">
        <v>32.61</v>
      </c>
      <c r="F140" s="1" t="s">
        <v>217</v>
      </c>
    </row>
    <row r="141" spans="1:6" x14ac:dyDescent="0.2">
      <c r="A141" s="21">
        <v>36029</v>
      </c>
      <c r="B141" s="1" t="s">
        <v>198</v>
      </c>
      <c r="C141" s="1">
        <v>170</v>
      </c>
      <c r="D141" s="1">
        <v>3.0869000000000001E-2</v>
      </c>
      <c r="E141" s="20">
        <v>5.25</v>
      </c>
      <c r="F141" s="1" t="s">
        <v>217</v>
      </c>
    </row>
    <row r="142" spans="1:6" x14ac:dyDescent="0.2">
      <c r="A142" s="21">
        <v>36027</v>
      </c>
      <c r="B142" s="1" t="s">
        <v>203</v>
      </c>
      <c r="C142" s="1">
        <v>15</v>
      </c>
      <c r="D142" s="1">
        <v>0.57999999999999996</v>
      </c>
      <c r="E142" s="20">
        <v>8.6999999999999993</v>
      </c>
      <c r="F142" s="1" t="s">
        <v>217</v>
      </c>
    </row>
    <row r="143" spans="1:6" x14ac:dyDescent="0.2">
      <c r="A143" s="21">
        <v>36028</v>
      </c>
      <c r="B143" s="1" t="s">
        <v>203</v>
      </c>
      <c r="C143" s="1">
        <v>4</v>
      </c>
      <c r="D143" s="1">
        <v>0.57999999999999996</v>
      </c>
      <c r="E143" s="20">
        <v>2.3199999999999998</v>
      </c>
      <c r="F143" s="1" t="s">
        <v>217</v>
      </c>
    </row>
    <row r="144" spans="1:6" x14ac:dyDescent="0.2">
      <c r="A144" s="21">
        <v>36028</v>
      </c>
      <c r="B144" s="1" t="s">
        <v>203</v>
      </c>
      <c r="C144" s="1">
        <v>6</v>
      </c>
      <c r="D144" s="1">
        <v>0.57999999999999996</v>
      </c>
      <c r="E144" s="20">
        <v>3.48</v>
      </c>
      <c r="F144" s="1" t="s">
        <v>217</v>
      </c>
    </row>
    <row r="145" spans="1:6" x14ac:dyDescent="0.2">
      <c r="A145" s="21">
        <v>36000</v>
      </c>
      <c r="B145" s="1" t="s">
        <v>213</v>
      </c>
      <c r="C145" s="5">
        <v>7000</v>
      </c>
      <c r="D145" s="1">
        <v>5.8699999999999996E-4</v>
      </c>
      <c r="E145" s="20">
        <v>4.1100000000000003</v>
      </c>
      <c r="F145" s="1" t="s">
        <v>217</v>
      </c>
    </row>
    <row r="146" spans="1:6" x14ac:dyDescent="0.2">
      <c r="A146" s="21">
        <v>36000</v>
      </c>
      <c r="B146" s="1" t="s">
        <v>213</v>
      </c>
      <c r="C146" s="5">
        <v>8000</v>
      </c>
      <c r="D146" s="1">
        <v>5.8699999999999996E-4</v>
      </c>
      <c r="E146" s="20">
        <v>4.6900000000000004</v>
      </c>
      <c r="F146" s="1" t="s">
        <v>217</v>
      </c>
    </row>
    <row r="147" spans="1:6" x14ac:dyDescent="0.2">
      <c r="A147" s="21">
        <v>36001</v>
      </c>
      <c r="B147" s="1" t="s">
        <v>213</v>
      </c>
      <c r="C147" s="5">
        <v>20000</v>
      </c>
      <c r="D147" s="1">
        <v>5.8699999999999996E-4</v>
      </c>
      <c r="E147" s="20">
        <v>11.73</v>
      </c>
      <c r="F147" s="1" t="s">
        <v>217</v>
      </c>
    </row>
    <row r="148" spans="1:6" x14ac:dyDescent="0.2">
      <c r="A148" s="21">
        <v>36004</v>
      </c>
      <c r="B148" s="1" t="s">
        <v>213</v>
      </c>
      <c r="C148" s="5">
        <v>1000</v>
      </c>
      <c r="D148" s="1">
        <v>5.8699999999999996E-4</v>
      </c>
      <c r="E148" s="20">
        <v>0.59</v>
      </c>
      <c r="F148" s="1" t="s">
        <v>217</v>
      </c>
    </row>
    <row r="149" spans="1:6" x14ac:dyDescent="0.2">
      <c r="A149" s="21">
        <v>36005</v>
      </c>
      <c r="B149" s="1" t="s">
        <v>213</v>
      </c>
      <c r="C149" s="5">
        <v>5000</v>
      </c>
      <c r="D149" s="1">
        <v>5.8699999999999996E-4</v>
      </c>
      <c r="E149" s="20">
        <v>2.93</v>
      </c>
      <c r="F149" s="1" t="s">
        <v>217</v>
      </c>
    </row>
    <row r="150" spans="1:6" x14ac:dyDescent="0.2">
      <c r="A150" s="21">
        <v>36005</v>
      </c>
      <c r="B150" s="1" t="s">
        <v>213</v>
      </c>
      <c r="C150" s="5">
        <v>19000</v>
      </c>
      <c r="D150" s="1">
        <v>5.8699999999999996E-4</v>
      </c>
      <c r="E150" s="20">
        <v>11.15</v>
      </c>
      <c r="F150" s="1" t="s">
        <v>217</v>
      </c>
    </row>
    <row r="151" spans="1:6" x14ac:dyDescent="0.2">
      <c r="A151" s="21">
        <v>36008</v>
      </c>
      <c r="B151" s="1" t="s">
        <v>213</v>
      </c>
      <c r="C151" s="5">
        <v>2500</v>
      </c>
      <c r="D151" s="1">
        <v>5.8699999999999996E-4</v>
      </c>
      <c r="E151" s="20">
        <v>1.47</v>
      </c>
      <c r="F151" s="1" t="s">
        <v>217</v>
      </c>
    </row>
    <row r="152" spans="1:6" x14ac:dyDescent="0.2">
      <c r="A152" s="21">
        <v>36009</v>
      </c>
      <c r="B152" s="1" t="s">
        <v>213</v>
      </c>
      <c r="C152" s="5">
        <v>13000</v>
      </c>
      <c r="D152" s="1">
        <v>5.8699999999999996E-4</v>
      </c>
      <c r="E152" s="20">
        <v>7.63</v>
      </c>
      <c r="F152" s="1" t="s">
        <v>217</v>
      </c>
    </row>
    <row r="153" spans="1:6" x14ac:dyDescent="0.2">
      <c r="A153" s="21">
        <v>36010</v>
      </c>
      <c r="B153" s="1" t="s">
        <v>213</v>
      </c>
      <c r="C153" s="5">
        <v>5000</v>
      </c>
      <c r="D153" s="1">
        <v>5.8699999999999996E-4</v>
      </c>
      <c r="E153" s="20">
        <v>2.93</v>
      </c>
      <c r="F153" s="1" t="s">
        <v>217</v>
      </c>
    </row>
    <row r="154" spans="1:6" x14ac:dyDescent="0.2">
      <c r="A154" s="21">
        <v>36013</v>
      </c>
      <c r="B154" s="1" t="s">
        <v>215</v>
      </c>
      <c r="C154" s="5">
        <v>2500</v>
      </c>
      <c r="D154" s="1">
        <v>0.01</v>
      </c>
      <c r="E154" s="20">
        <v>25</v>
      </c>
      <c r="F154" s="1" t="s">
        <v>217</v>
      </c>
    </row>
    <row r="155" spans="1:6" x14ac:dyDescent="0.2">
      <c r="A155" s="21">
        <v>36014</v>
      </c>
      <c r="B155" s="1" t="s">
        <v>215</v>
      </c>
      <c r="C155" s="5">
        <v>2000</v>
      </c>
      <c r="D155" s="1">
        <v>0.01</v>
      </c>
      <c r="E155" s="20">
        <v>20</v>
      </c>
      <c r="F155" s="1" t="s">
        <v>217</v>
      </c>
    </row>
    <row r="156" spans="1:6" x14ac:dyDescent="0.2">
      <c r="A156" s="21">
        <v>36015</v>
      </c>
      <c r="B156" s="1" t="s">
        <v>215</v>
      </c>
      <c r="C156" s="5">
        <v>1345</v>
      </c>
      <c r="D156" s="1">
        <v>0.01</v>
      </c>
      <c r="E156" s="20">
        <v>13.45</v>
      </c>
      <c r="F156" s="1" t="s">
        <v>217</v>
      </c>
    </row>
    <row r="157" spans="1:6" x14ac:dyDescent="0.2">
      <c r="A157" s="21">
        <v>36022</v>
      </c>
      <c r="B157" s="1" t="s">
        <v>219</v>
      </c>
      <c r="C157" s="1">
        <v>16</v>
      </c>
      <c r="D157" s="1">
        <v>0.70640000000000003</v>
      </c>
      <c r="E157" s="20">
        <v>11.3</v>
      </c>
      <c r="F157" s="1" t="s">
        <v>217</v>
      </c>
    </row>
    <row r="158" spans="1:6" x14ac:dyDescent="0.2">
      <c r="A158" s="21">
        <v>35993</v>
      </c>
      <c r="B158" s="1" t="s">
        <v>209</v>
      </c>
      <c r="C158" s="1">
        <v>12</v>
      </c>
      <c r="D158" s="1">
        <v>1</v>
      </c>
      <c r="E158" s="20">
        <v>12</v>
      </c>
      <c r="F158" s="1" t="s">
        <v>217</v>
      </c>
    </row>
    <row r="159" spans="1:6" x14ac:dyDescent="0.2">
      <c r="A159" s="21">
        <v>35990</v>
      </c>
      <c r="B159" s="1" t="s">
        <v>211</v>
      </c>
      <c r="C159" s="5">
        <v>1500</v>
      </c>
      <c r="D159" s="1">
        <v>4.5589999999999997E-3</v>
      </c>
      <c r="E159" s="20">
        <v>6.84</v>
      </c>
      <c r="F159" s="1" t="s">
        <v>222</v>
      </c>
    </row>
    <row r="160" spans="1:6" x14ac:dyDescent="0.2">
      <c r="A160" s="21">
        <v>35999</v>
      </c>
      <c r="B160" s="1" t="s">
        <v>216</v>
      </c>
      <c r="C160" s="1">
        <v>163</v>
      </c>
      <c r="D160" s="1">
        <v>8.2549999999999998E-2</v>
      </c>
      <c r="E160" s="20">
        <v>13.46</v>
      </c>
      <c r="F160" s="1" t="s">
        <v>223</v>
      </c>
    </row>
    <row r="161" spans="1:6" x14ac:dyDescent="0.2">
      <c r="A161" s="21">
        <v>36018</v>
      </c>
      <c r="B161" s="1" t="s">
        <v>201</v>
      </c>
      <c r="C161" s="1">
        <v>23</v>
      </c>
      <c r="D161" s="1">
        <v>0.1731</v>
      </c>
      <c r="E161" s="20">
        <v>3.98</v>
      </c>
      <c r="F161" s="1" t="s">
        <v>223</v>
      </c>
    </row>
    <row r="162" spans="1:6" x14ac:dyDescent="0.2">
      <c r="A162" s="21">
        <v>36027</v>
      </c>
      <c r="B162" s="1" t="s">
        <v>203</v>
      </c>
      <c r="C162" s="1">
        <v>26</v>
      </c>
      <c r="D162" s="1">
        <v>0.57999999999999996</v>
      </c>
      <c r="E162" s="20">
        <v>15.08</v>
      </c>
      <c r="F162" s="1" t="s">
        <v>223</v>
      </c>
    </row>
    <row r="163" spans="1:6" x14ac:dyDescent="0.2">
      <c r="A163" s="21">
        <v>36001</v>
      </c>
      <c r="B163" s="1" t="s">
        <v>213</v>
      </c>
      <c r="C163" s="5">
        <v>4500</v>
      </c>
      <c r="D163" s="1">
        <v>5.8699999999999996E-4</v>
      </c>
      <c r="E163" s="20">
        <v>2.64</v>
      </c>
      <c r="F163" s="1" t="s">
        <v>223</v>
      </c>
    </row>
    <row r="164" spans="1:6" x14ac:dyDescent="0.2">
      <c r="A164" s="21">
        <v>35995</v>
      </c>
      <c r="B164" s="1" t="s">
        <v>216</v>
      </c>
      <c r="C164" s="1">
        <v>104</v>
      </c>
      <c r="D164" s="1">
        <v>8.2549999999999998E-2</v>
      </c>
      <c r="E164" s="20">
        <v>8.59</v>
      </c>
      <c r="F164" s="1" t="s">
        <v>224</v>
      </c>
    </row>
    <row r="165" spans="1:6" x14ac:dyDescent="0.2">
      <c r="A165" s="21">
        <v>35996</v>
      </c>
      <c r="B165" s="1" t="s">
        <v>216</v>
      </c>
      <c r="C165" s="1">
        <v>140</v>
      </c>
      <c r="D165" s="1">
        <v>8.2549999999999998E-2</v>
      </c>
      <c r="E165" s="20">
        <v>11.56</v>
      </c>
      <c r="F165" s="1" t="s">
        <v>224</v>
      </c>
    </row>
    <row r="166" spans="1:6" x14ac:dyDescent="0.2">
      <c r="A166" s="21">
        <v>35997</v>
      </c>
      <c r="B166" s="1" t="s">
        <v>216</v>
      </c>
      <c r="C166" s="1">
        <v>30</v>
      </c>
      <c r="D166" s="1">
        <v>8.2549999999999998E-2</v>
      </c>
      <c r="E166" s="20">
        <v>2.48</v>
      </c>
      <c r="F166" s="1" t="s">
        <v>224</v>
      </c>
    </row>
    <row r="167" spans="1:6" x14ac:dyDescent="0.2">
      <c r="A167" s="21">
        <v>35998</v>
      </c>
      <c r="B167" s="1" t="s">
        <v>216</v>
      </c>
      <c r="C167" s="1">
        <v>100</v>
      </c>
      <c r="D167" s="1">
        <v>8.2549999999999998E-2</v>
      </c>
      <c r="E167" s="20">
        <v>8.26</v>
      </c>
      <c r="F167" s="1" t="s">
        <v>224</v>
      </c>
    </row>
    <row r="168" spans="1:6" x14ac:dyDescent="0.2">
      <c r="A168" s="21">
        <v>35999</v>
      </c>
      <c r="B168" s="1" t="s">
        <v>216</v>
      </c>
      <c r="C168" s="1">
        <v>80</v>
      </c>
      <c r="D168" s="1">
        <v>8.2549999999999998E-2</v>
      </c>
      <c r="E168" s="20">
        <v>6.6</v>
      </c>
      <c r="F168" s="1" t="s">
        <v>224</v>
      </c>
    </row>
    <row r="169" spans="1:6" x14ac:dyDescent="0.2">
      <c r="A169" s="21">
        <v>36016</v>
      </c>
      <c r="B169" s="1" t="s">
        <v>201</v>
      </c>
      <c r="C169" s="1">
        <v>75</v>
      </c>
      <c r="D169" s="1">
        <v>0.1731</v>
      </c>
      <c r="E169" s="20">
        <v>12.98</v>
      </c>
      <c r="F169" s="1" t="s">
        <v>224</v>
      </c>
    </row>
    <row r="170" spans="1:6" x14ac:dyDescent="0.2">
      <c r="A170" s="21">
        <v>36017</v>
      </c>
      <c r="B170" s="1" t="s">
        <v>201</v>
      </c>
      <c r="C170" s="1">
        <v>74</v>
      </c>
      <c r="D170" s="1">
        <v>0.1731</v>
      </c>
      <c r="E170" s="20">
        <v>12.81</v>
      </c>
      <c r="F170" s="1" t="s">
        <v>224</v>
      </c>
    </row>
    <row r="171" spans="1:6" x14ac:dyDescent="0.2">
      <c r="A171" s="21">
        <v>36018</v>
      </c>
      <c r="B171" s="1" t="s">
        <v>201</v>
      </c>
      <c r="C171" s="1">
        <v>30</v>
      </c>
      <c r="D171" s="1">
        <v>0.1731</v>
      </c>
      <c r="E171" s="20">
        <v>5.19</v>
      </c>
      <c r="F171" s="1" t="s">
        <v>224</v>
      </c>
    </row>
    <row r="172" spans="1:6" x14ac:dyDescent="0.2">
      <c r="A172" s="21">
        <v>36019</v>
      </c>
      <c r="B172" s="1" t="s">
        <v>201</v>
      </c>
      <c r="C172" s="1">
        <v>80</v>
      </c>
      <c r="D172" s="1">
        <v>0.1731</v>
      </c>
      <c r="E172" s="20">
        <v>13.85</v>
      </c>
      <c r="F172" s="1" t="s">
        <v>224</v>
      </c>
    </row>
    <row r="173" spans="1:6" x14ac:dyDescent="0.2">
      <c r="A173" s="21">
        <v>36020</v>
      </c>
      <c r="B173" s="1" t="s">
        <v>201</v>
      </c>
      <c r="C173" s="1">
        <v>40</v>
      </c>
      <c r="D173" s="1">
        <v>0.1731</v>
      </c>
      <c r="E173" s="20">
        <v>6.92</v>
      </c>
      <c r="F173" s="1" t="s">
        <v>224</v>
      </c>
    </row>
    <row r="174" spans="1:6" x14ac:dyDescent="0.2">
      <c r="A174" s="21">
        <v>36027</v>
      </c>
      <c r="B174" s="1" t="s">
        <v>203</v>
      </c>
      <c r="C174" s="1">
        <v>10</v>
      </c>
      <c r="D174" s="1">
        <v>0.57999999999999996</v>
      </c>
      <c r="E174" s="20">
        <v>5.8</v>
      </c>
      <c r="F174" s="1" t="s">
        <v>224</v>
      </c>
    </row>
    <row r="175" spans="1:6" x14ac:dyDescent="0.2">
      <c r="A175" s="21">
        <v>36028</v>
      </c>
      <c r="B175" s="1" t="s">
        <v>203</v>
      </c>
      <c r="C175" s="1">
        <v>10</v>
      </c>
      <c r="D175" s="1">
        <v>0.57999999999999996</v>
      </c>
      <c r="E175" s="20">
        <v>5.8</v>
      </c>
      <c r="F175" s="1" t="s">
        <v>224</v>
      </c>
    </row>
    <row r="176" spans="1:6" x14ac:dyDescent="0.2">
      <c r="A176" s="21">
        <v>36000</v>
      </c>
      <c r="B176" s="1" t="s">
        <v>213</v>
      </c>
      <c r="C176" s="5">
        <v>15500</v>
      </c>
      <c r="D176" s="1">
        <v>5.8699999999999996E-4</v>
      </c>
      <c r="E176" s="20">
        <v>9.09</v>
      </c>
      <c r="F176" s="1" t="s">
        <v>224</v>
      </c>
    </row>
    <row r="177" spans="1:6" x14ac:dyDescent="0.2">
      <c r="A177" s="21">
        <v>36001</v>
      </c>
      <c r="B177" s="1" t="s">
        <v>213</v>
      </c>
      <c r="C177" s="5">
        <v>16000</v>
      </c>
      <c r="D177" s="1">
        <v>5.8699999999999996E-4</v>
      </c>
      <c r="E177" s="20">
        <v>9.39</v>
      </c>
      <c r="F177" s="1" t="s">
        <v>224</v>
      </c>
    </row>
    <row r="178" spans="1:6" x14ac:dyDescent="0.2">
      <c r="A178" s="21">
        <v>36002</v>
      </c>
      <c r="B178" s="1" t="s">
        <v>213</v>
      </c>
      <c r="C178" s="5">
        <v>2000</v>
      </c>
      <c r="D178" s="1">
        <v>5.8699999999999996E-4</v>
      </c>
      <c r="E178" s="20">
        <v>1.17</v>
      </c>
      <c r="F178" s="1" t="s">
        <v>224</v>
      </c>
    </row>
    <row r="179" spans="1:6" x14ac:dyDescent="0.2">
      <c r="A179" s="21">
        <v>36003</v>
      </c>
      <c r="B179" s="1" t="s">
        <v>213</v>
      </c>
      <c r="C179" s="5">
        <v>5000</v>
      </c>
      <c r="D179" s="1">
        <v>5.8699999999999996E-4</v>
      </c>
      <c r="E179" s="20">
        <v>2.93</v>
      </c>
      <c r="F179" s="1" t="s">
        <v>224</v>
      </c>
    </row>
    <row r="180" spans="1:6" x14ac:dyDescent="0.2">
      <c r="A180" s="21">
        <v>36004</v>
      </c>
      <c r="B180" s="1" t="s">
        <v>213</v>
      </c>
      <c r="C180" s="5">
        <v>11500</v>
      </c>
      <c r="D180" s="1">
        <v>5.8699999999999996E-4</v>
      </c>
      <c r="E180" s="20">
        <v>6.75</v>
      </c>
      <c r="F180" s="1" t="s">
        <v>224</v>
      </c>
    </row>
    <row r="181" spans="1:6" x14ac:dyDescent="0.2">
      <c r="A181" s="21">
        <v>36005</v>
      </c>
      <c r="B181" s="1" t="s">
        <v>213</v>
      </c>
      <c r="C181" s="5">
        <v>3700</v>
      </c>
      <c r="D181" s="1">
        <v>5.8699999999999996E-4</v>
      </c>
      <c r="E181" s="20">
        <v>2.17</v>
      </c>
      <c r="F181" s="1" t="s">
        <v>224</v>
      </c>
    </row>
    <row r="182" spans="1:6" x14ac:dyDescent="0.2">
      <c r="A182" s="21">
        <v>36006</v>
      </c>
      <c r="B182" s="1" t="s">
        <v>213</v>
      </c>
      <c r="C182" s="5">
        <v>9500</v>
      </c>
      <c r="D182" s="1">
        <v>5.8699999999999996E-4</v>
      </c>
      <c r="E182" s="20">
        <v>5.57</v>
      </c>
      <c r="F182" s="1" t="s">
        <v>224</v>
      </c>
    </row>
    <row r="183" spans="1:6" x14ac:dyDescent="0.2">
      <c r="A183" s="21">
        <v>36007</v>
      </c>
      <c r="B183" s="1" t="s">
        <v>213</v>
      </c>
      <c r="C183" s="5">
        <v>15000</v>
      </c>
      <c r="D183" s="1">
        <v>5.8699999999999996E-4</v>
      </c>
      <c r="E183" s="20">
        <v>8.8000000000000007</v>
      </c>
      <c r="F183" s="1" t="s">
        <v>224</v>
      </c>
    </row>
    <row r="184" spans="1:6" x14ac:dyDescent="0.2">
      <c r="A184" s="21">
        <v>36009</v>
      </c>
      <c r="B184" s="1" t="s">
        <v>213</v>
      </c>
      <c r="C184" s="5">
        <v>6000</v>
      </c>
      <c r="D184" s="1">
        <v>5.8699999999999996E-4</v>
      </c>
      <c r="E184" s="20">
        <v>3.52</v>
      </c>
      <c r="F184" s="1" t="s">
        <v>224</v>
      </c>
    </row>
    <row r="185" spans="1:6" x14ac:dyDescent="0.2">
      <c r="A185" s="21">
        <v>36010</v>
      </c>
      <c r="B185" s="1" t="s">
        <v>213</v>
      </c>
      <c r="C185" s="5">
        <v>6000</v>
      </c>
      <c r="D185" s="1">
        <v>5.8699999999999996E-4</v>
      </c>
      <c r="E185" s="20">
        <v>3.52</v>
      </c>
      <c r="F185" s="1" t="s">
        <v>224</v>
      </c>
    </row>
    <row r="186" spans="1:6" x14ac:dyDescent="0.2">
      <c r="A186" s="21">
        <v>36012</v>
      </c>
      <c r="B186" s="1" t="s">
        <v>215</v>
      </c>
      <c r="C186" s="1">
        <v>750</v>
      </c>
      <c r="D186" s="1">
        <v>0.01</v>
      </c>
      <c r="E186" s="20">
        <v>7.5</v>
      </c>
      <c r="F186" s="1" t="s">
        <v>224</v>
      </c>
    </row>
    <row r="187" spans="1:6" x14ac:dyDescent="0.2">
      <c r="A187" s="21">
        <v>36014</v>
      </c>
      <c r="B187" s="1" t="s">
        <v>215</v>
      </c>
      <c r="C187" s="5">
        <v>1750</v>
      </c>
      <c r="D187" s="1">
        <v>0.01</v>
      </c>
      <c r="E187" s="20">
        <v>17.5</v>
      </c>
      <c r="F187" s="1" t="s">
        <v>224</v>
      </c>
    </row>
    <row r="188" spans="1:6" x14ac:dyDescent="0.2">
      <c r="A188" s="21">
        <v>36021</v>
      </c>
      <c r="B188" s="1" t="s">
        <v>219</v>
      </c>
      <c r="C188" s="1">
        <v>10</v>
      </c>
      <c r="D188" s="1">
        <v>0.70640000000000003</v>
      </c>
      <c r="E188" s="20">
        <v>7.06</v>
      </c>
      <c r="F188" s="1" t="s">
        <v>224</v>
      </c>
    </row>
    <row r="189" spans="1:6" x14ac:dyDescent="0.2">
      <c r="A189" s="21">
        <v>36022</v>
      </c>
      <c r="B189" s="1" t="s">
        <v>219</v>
      </c>
      <c r="C189" s="1">
        <v>2.5</v>
      </c>
      <c r="D189" s="1">
        <v>0.70640000000000003</v>
      </c>
      <c r="E189" s="20">
        <v>1.77</v>
      </c>
      <c r="F189" s="1" t="s">
        <v>224</v>
      </c>
    </row>
    <row r="190" spans="1:6" x14ac:dyDescent="0.2">
      <c r="A190" s="21">
        <v>36023</v>
      </c>
      <c r="B190" s="1" t="s">
        <v>219</v>
      </c>
      <c r="C190" s="1">
        <v>13</v>
      </c>
      <c r="D190" s="1">
        <v>0.70640000000000003</v>
      </c>
      <c r="E190" s="20">
        <v>9.18</v>
      </c>
      <c r="F190" s="1" t="s">
        <v>224</v>
      </c>
    </row>
    <row r="191" spans="1:6" x14ac:dyDescent="0.2">
      <c r="A191" s="21">
        <v>35995</v>
      </c>
      <c r="B191" s="1" t="s">
        <v>216</v>
      </c>
      <c r="C191" s="1">
        <v>100</v>
      </c>
      <c r="D191" s="1">
        <v>8.2549999999999998E-2</v>
      </c>
      <c r="E191" s="20">
        <v>8.26</v>
      </c>
      <c r="F191" s="1" t="s">
        <v>225</v>
      </c>
    </row>
    <row r="192" spans="1:6" x14ac:dyDescent="0.2">
      <c r="A192" s="21">
        <v>35997</v>
      </c>
      <c r="B192" s="1" t="s">
        <v>216</v>
      </c>
      <c r="C192" s="1">
        <v>100</v>
      </c>
      <c r="D192" s="1">
        <v>8.2549999999999998E-2</v>
      </c>
      <c r="E192" s="20">
        <v>8.26</v>
      </c>
      <c r="F192" s="1" t="s">
        <v>225</v>
      </c>
    </row>
    <row r="193" spans="1:6" x14ac:dyDescent="0.2">
      <c r="A193" s="21">
        <v>36029</v>
      </c>
      <c r="B193" s="1" t="s">
        <v>198</v>
      </c>
      <c r="C193" s="1">
        <v>100</v>
      </c>
      <c r="D193" s="1">
        <v>3.0869000000000001E-2</v>
      </c>
      <c r="E193" s="20">
        <v>3.09</v>
      </c>
      <c r="F193" s="1" t="s">
        <v>225</v>
      </c>
    </row>
    <row r="194" spans="1:6" x14ac:dyDescent="0.2">
      <c r="A194" s="21">
        <v>36016</v>
      </c>
      <c r="B194" s="1" t="s">
        <v>201</v>
      </c>
      <c r="C194" s="1">
        <v>140</v>
      </c>
      <c r="D194" s="1">
        <v>0.1731</v>
      </c>
      <c r="E194" s="20">
        <v>24.23</v>
      </c>
      <c r="F194" s="1" t="s">
        <v>225</v>
      </c>
    </row>
    <row r="195" spans="1:6" x14ac:dyDescent="0.2">
      <c r="A195" s="21">
        <v>36019</v>
      </c>
      <c r="B195" s="1" t="s">
        <v>201</v>
      </c>
      <c r="C195" s="1">
        <v>14</v>
      </c>
      <c r="D195" s="1">
        <v>0.1731</v>
      </c>
      <c r="E195" s="20">
        <v>2.42</v>
      </c>
      <c r="F195" s="1" t="s">
        <v>225</v>
      </c>
    </row>
    <row r="196" spans="1:6" x14ac:dyDescent="0.2">
      <c r="A196" s="21">
        <v>35990</v>
      </c>
      <c r="B196" s="1" t="s">
        <v>211</v>
      </c>
      <c r="C196" s="1">
        <v>500</v>
      </c>
      <c r="D196" s="1">
        <v>4.5589999999999997E-3</v>
      </c>
      <c r="E196" s="20">
        <v>2.2799999999999998</v>
      </c>
      <c r="F196" s="1" t="s">
        <v>225</v>
      </c>
    </row>
    <row r="197" spans="1:6" x14ac:dyDescent="0.2">
      <c r="A197" s="21">
        <v>36002</v>
      </c>
      <c r="B197" s="1" t="s">
        <v>213</v>
      </c>
      <c r="C197" s="5">
        <v>2600</v>
      </c>
      <c r="D197" s="1">
        <v>5.8699999999999996E-4</v>
      </c>
      <c r="E197" s="20">
        <v>1.53</v>
      </c>
      <c r="F197" s="1" t="s">
        <v>225</v>
      </c>
    </row>
    <row r="198" spans="1:6" x14ac:dyDescent="0.2">
      <c r="A198" s="21">
        <v>36005</v>
      </c>
      <c r="B198" s="1" t="s">
        <v>213</v>
      </c>
      <c r="C198" s="5">
        <v>2600</v>
      </c>
      <c r="D198" s="1">
        <v>5.8699999999999996E-4</v>
      </c>
      <c r="E198" s="20">
        <v>1.53</v>
      </c>
      <c r="F198" s="1" t="s">
        <v>225</v>
      </c>
    </row>
    <row r="199" spans="1:6" x14ac:dyDescent="0.2">
      <c r="A199" s="21">
        <v>36006</v>
      </c>
      <c r="B199" s="1" t="s">
        <v>213</v>
      </c>
      <c r="C199" s="5">
        <v>20000</v>
      </c>
      <c r="D199" s="1">
        <v>5.8699999999999996E-4</v>
      </c>
      <c r="E199" s="20">
        <v>11.73</v>
      </c>
      <c r="F199" s="1" t="s">
        <v>225</v>
      </c>
    </row>
    <row r="200" spans="1:6" x14ac:dyDescent="0.2">
      <c r="A200" s="21">
        <v>36012</v>
      </c>
      <c r="B200" s="1" t="s">
        <v>215</v>
      </c>
      <c r="C200" s="1">
        <v>800</v>
      </c>
      <c r="D200" s="1">
        <v>0.01</v>
      </c>
      <c r="E200" s="20">
        <v>8</v>
      </c>
      <c r="F200" s="1" t="s">
        <v>225</v>
      </c>
    </row>
    <row r="201" spans="1:6" x14ac:dyDescent="0.2">
      <c r="A201" s="21">
        <v>36014</v>
      </c>
      <c r="B201" s="1" t="s">
        <v>215</v>
      </c>
      <c r="C201" s="5">
        <v>1300</v>
      </c>
      <c r="D201" s="1">
        <v>0.01</v>
      </c>
      <c r="E201" s="20">
        <v>13</v>
      </c>
      <c r="F201" s="1" t="s">
        <v>225</v>
      </c>
    </row>
    <row r="202" spans="1:6" x14ac:dyDescent="0.2">
      <c r="A202" s="21">
        <v>36021</v>
      </c>
      <c r="B202" s="1" t="s">
        <v>219</v>
      </c>
      <c r="C202" s="1">
        <v>44</v>
      </c>
      <c r="D202" s="1">
        <v>0.70640000000000003</v>
      </c>
      <c r="E202" s="20">
        <v>31.08</v>
      </c>
      <c r="F202" s="1" t="s">
        <v>225</v>
      </c>
    </row>
    <row r="203" spans="1:6" x14ac:dyDescent="0.2">
      <c r="A203" s="21">
        <v>36000</v>
      </c>
      <c r="B203" s="1" t="s">
        <v>213</v>
      </c>
      <c r="C203" s="5">
        <v>12000</v>
      </c>
      <c r="D203" s="1">
        <v>5.8699999999999996E-4</v>
      </c>
      <c r="E203" s="20">
        <v>7.04</v>
      </c>
      <c r="F203" s="1" t="s">
        <v>218</v>
      </c>
    </row>
    <row r="204" spans="1:6" x14ac:dyDescent="0.2">
      <c r="A204" s="21">
        <v>35993</v>
      </c>
      <c r="B204" s="1" t="s">
        <v>209</v>
      </c>
      <c r="C204" s="1">
        <v>30</v>
      </c>
      <c r="D204" s="1">
        <v>1</v>
      </c>
      <c r="E204" s="20">
        <v>30</v>
      </c>
      <c r="F204" s="1" t="s">
        <v>218</v>
      </c>
    </row>
    <row r="205" spans="1:6" x14ac:dyDescent="0.2">
      <c r="A205" s="21">
        <v>36029</v>
      </c>
      <c r="B205" s="1" t="s">
        <v>198</v>
      </c>
      <c r="C205" s="1">
        <v>175</v>
      </c>
      <c r="D205" s="1">
        <v>3.0869000000000001E-2</v>
      </c>
      <c r="E205" s="20">
        <v>5.4</v>
      </c>
      <c r="F205" s="1" t="s">
        <v>226</v>
      </c>
    </row>
    <row r="206" spans="1:6" x14ac:dyDescent="0.2">
      <c r="A206" s="21">
        <v>36029</v>
      </c>
      <c r="B206" s="1" t="s">
        <v>198</v>
      </c>
      <c r="C206" s="1">
        <v>500</v>
      </c>
      <c r="D206" s="1">
        <v>3.0869000000000001E-2</v>
      </c>
      <c r="E206" s="20">
        <v>15.43</v>
      </c>
      <c r="F206" s="1" t="s">
        <v>226</v>
      </c>
    </row>
    <row r="207" spans="1:6" x14ac:dyDescent="0.2">
      <c r="A207" s="21">
        <v>36000</v>
      </c>
      <c r="B207" s="1" t="s">
        <v>213</v>
      </c>
      <c r="C207" s="5">
        <v>5000</v>
      </c>
      <c r="D207" s="1">
        <v>5.8699999999999996E-4</v>
      </c>
      <c r="E207" s="20">
        <v>2.93</v>
      </c>
      <c r="F207" s="1" t="s">
        <v>226</v>
      </c>
    </row>
    <row r="208" spans="1:6" x14ac:dyDescent="0.2">
      <c r="A208" s="21">
        <v>36012</v>
      </c>
      <c r="B208" s="1" t="s">
        <v>215</v>
      </c>
      <c r="C208" s="5">
        <v>1000</v>
      </c>
      <c r="D208" s="1">
        <v>0.01</v>
      </c>
      <c r="E208" s="20">
        <v>10</v>
      </c>
      <c r="F208" s="1" t="s">
        <v>226</v>
      </c>
    </row>
    <row r="209" spans="1:6" x14ac:dyDescent="0.2">
      <c r="A209" s="21">
        <v>35999</v>
      </c>
      <c r="B209" s="1" t="s">
        <v>216</v>
      </c>
      <c r="C209" s="1">
        <v>60</v>
      </c>
      <c r="D209" s="1">
        <v>8.2549999999999998E-2</v>
      </c>
      <c r="E209" s="20">
        <v>4.95</v>
      </c>
      <c r="F209" s="1" t="s">
        <v>227</v>
      </c>
    </row>
    <row r="210" spans="1:6" x14ac:dyDescent="0.2">
      <c r="A210" s="21">
        <v>36030</v>
      </c>
      <c r="B210" s="1" t="s">
        <v>198</v>
      </c>
      <c r="C210" s="5">
        <v>1380</v>
      </c>
      <c r="D210" s="1">
        <v>3.0869000000000001E-2</v>
      </c>
      <c r="E210" s="20">
        <v>42.6</v>
      </c>
      <c r="F210" s="1" t="s">
        <v>227</v>
      </c>
    </row>
  </sheetData>
  <conditionalFormatting sqref="I1:I12">
    <cfRule type="duplicateValues" dxfId="5" priority="1"/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855C-885C-46F7-AD2A-D84B02D079D5}">
  <dimension ref="A1:AE210"/>
  <sheetViews>
    <sheetView workbookViewId="0">
      <selection activeCell="J11" sqref="J11"/>
    </sheetView>
  </sheetViews>
  <sheetFormatPr defaultRowHeight="12.75" x14ac:dyDescent="0.2"/>
  <cols>
    <col min="1" max="1" width="9.42578125" style="2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20" bestFit="1" customWidth="1"/>
    <col min="6" max="6" width="13.7109375" style="1" bestFit="1" customWidth="1"/>
    <col min="7" max="16384" width="9.140625" style="1"/>
  </cols>
  <sheetData>
    <row r="1" spans="1:31" x14ac:dyDescent="0.2">
      <c r="A1" s="21" t="s">
        <v>191</v>
      </c>
      <c r="B1" s="1" t="s">
        <v>192</v>
      </c>
      <c r="C1" s="1" t="s">
        <v>193</v>
      </c>
      <c r="D1" s="1" t="s">
        <v>194</v>
      </c>
      <c r="E1" s="20" t="s">
        <v>195</v>
      </c>
      <c r="F1" s="1" t="s">
        <v>196</v>
      </c>
      <c r="L1" s="2"/>
    </row>
    <row r="2" spans="1:31" x14ac:dyDescent="0.2">
      <c r="A2" s="21">
        <v>36031</v>
      </c>
      <c r="B2" s="1" t="s">
        <v>198</v>
      </c>
      <c r="C2" s="1">
        <v>50</v>
      </c>
      <c r="D2" s="1">
        <v>3.0869000000000001E-2</v>
      </c>
      <c r="E2" s="20">
        <v>1.54</v>
      </c>
      <c r="F2" s="1" t="s">
        <v>199</v>
      </c>
      <c r="R2" s="3"/>
      <c r="V2" s="4"/>
      <c r="AA2" s="3"/>
      <c r="AE2" s="4"/>
    </row>
    <row r="3" spans="1:31" x14ac:dyDescent="0.2">
      <c r="A3" s="21">
        <v>36017</v>
      </c>
      <c r="B3" s="1" t="s">
        <v>201</v>
      </c>
      <c r="C3" s="1">
        <v>50</v>
      </c>
      <c r="D3" s="1">
        <v>0.1731</v>
      </c>
      <c r="E3" s="20">
        <v>8.66</v>
      </c>
      <c r="F3" s="1" t="s">
        <v>199</v>
      </c>
      <c r="R3" s="3"/>
      <c r="V3" s="4"/>
      <c r="AA3" s="3"/>
      <c r="AE3" s="4"/>
    </row>
    <row r="4" spans="1:31" x14ac:dyDescent="0.2">
      <c r="A4" s="21">
        <v>36019</v>
      </c>
      <c r="B4" s="1" t="s">
        <v>201</v>
      </c>
      <c r="C4" s="1">
        <v>30</v>
      </c>
      <c r="D4" s="1">
        <v>0.1731</v>
      </c>
      <c r="E4" s="20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21">
        <v>36020</v>
      </c>
      <c r="B5" s="1" t="s">
        <v>201</v>
      </c>
      <c r="C5" s="1">
        <v>20</v>
      </c>
      <c r="D5" s="1">
        <v>0.1731</v>
      </c>
      <c r="E5" s="20">
        <v>3.46</v>
      </c>
      <c r="F5" s="1" t="s">
        <v>199</v>
      </c>
      <c r="R5" s="3"/>
      <c r="V5" s="4"/>
      <c r="AA5" s="3"/>
      <c r="AE5" s="4"/>
    </row>
    <row r="6" spans="1:31" x14ac:dyDescent="0.2">
      <c r="A6" s="21">
        <v>36021</v>
      </c>
      <c r="B6" s="1" t="s">
        <v>201</v>
      </c>
      <c r="C6" s="1">
        <v>40</v>
      </c>
      <c r="D6" s="1">
        <v>0.1731</v>
      </c>
      <c r="E6" s="20">
        <v>6.92</v>
      </c>
      <c r="F6" s="1" t="s">
        <v>199</v>
      </c>
      <c r="R6" s="3"/>
      <c r="V6" s="4"/>
      <c r="AA6" s="3"/>
      <c r="AE6" s="4"/>
    </row>
    <row r="7" spans="1:31" x14ac:dyDescent="0.2">
      <c r="A7" s="21">
        <v>35990</v>
      </c>
      <c r="B7" s="1" t="s">
        <v>211</v>
      </c>
      <c r="C7" s="1">
        <v>900</v>
      </c>
      <c r="D7" s="1">
        <v>4.5589999999999997E-3</v>
      </c>
      <c r="E7" s="20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21">
        <v>36000</v>
      </c>
      <c r="B8" s="1" t="s">
        <v>213</v>
      </c>
      <c r="C8" s="5">
        <v>3000</v>
      </c>
      <c r="D8" s="1">
        <v>5.8699999999999996E-4</v>
      </c>
      <c r="E8" s="20">
        <v>1.76</v>
      </c>
      <c r="F8" s="1" t="s">
        <v>199</v>
      </c>
      <c r="R8" s="3"/>
      <c r="V8" s="4"/>
      <c r="AA8" s="3"/>
      <c r="AE8" s="4"/>
    </row>
    <row r="9" spans="1:31" x14ac:dyDescent="0.2">
      <c r="A9" s="21">
        <v>36003</v>
      </c>
      <c r="B9" s="1" t="s">
        <v>213</v>
      </c>
      <c r="C9" s="5">
        <v>8000</v>
      </c>
      <c r="D9" s="1">
        <v>5.8699999999999996E-4</v>
      </c>
      <c r="E9" s="20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21">
        <v>36004</v>
      </c>
      <c r="B10" s="1" t="s">
        <v>213</v>
      </c>
      <c r="C10" s="5">
        <v>8900</v>
      </c>
      <c r="D10" s="1">
        <v>5.8699999999999996E-4</v>
      </c>
      <c r="E10" s="20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21">
        <v>36005</v>
      </c>
      <c r="B11" s="1" t="s">
        <v>213</v>
      </c>
      <c r="C11" s="5">
        <v>5000</v>
      </c>
      <c r="D11" s="1">
        <v>5.8699999999999996E-4</v>
      </c>
      <c r="E11" s="20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21">
        <v>36006</v>
      </c>
      <c r="B12" s="1" t="s">
        <v>213</v>
      </c>
      <c r="C12" s="5">
        <v>10500</v>
      </c>
      <c r="D12" s="1">
        <v>5.8699999999999996E-4</v>
      </c>
      <c r="E12" s="20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21">
        <v>36007</v>
      </c>
      <c r="B13" s="1" t="s">
        <v>213</v>
      </c>
      <c r="C13" s="5">
        <v>8100</v>
      </c>
      <c r="D13" s="1">
        <v>5.8699999999999996E-4</v>
      </c>
      <c r="E13" s="20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21">
        <v>36008</v>
      </c>
      <c r="B14" s="1" t="s">
        <v>213</v>
      </c>
      <c r="C14" s="5">
        <v>12000</v>
      </c>
      <c r="D14" s="1">
        <v>5.8699999999999996E-4</v>
      </c>
      <c r="E14" s="20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21">
        <v>36011</v>
      </c>
      <c r="B15" s="1" t="s">
        <v>213</v>
      </c>
      <c r="C15" s="5">
        <v>5000</v>
      </c>
      <c r="D15" s="1">
        <v>5.8699999999999996E-4</v>
      </c>
      <c r="E15" s="20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21">
        <v>36014</v>
      </c>
      <c r="B16" s="1" t="s">
        <v>215</v>
      </c>
      <c r="C16" s="1">
        <v>350</v>
      </c>
      <c r="D16" s="1">
        <v>0.01</v>
      </c>
      <c r="E16" s="20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21">
        <v>36015</v>
      </c>
      <c r="B17" s="1" t="s">
        <v>215</v>
      </c>
      <c r="C17" s="1">
        <v>500</v>
      </c>
      <c r="D17" s="1">
        <v>0.01</v>
      </c>
      <c r="E17" s="20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21">
        <v>36012</v>
      </c>
      <c r="B18" s="1" t="s">
        <v>215</v>
      </c>
      <c r="C18" s="5">
        <v>5000</v>
      </c>
      <c r="D18" s="1">
        <v>0.01</v>
      </c>
      <c r="E18" s="20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21">
        <v>35995</v>
      </c>
      <c r="B19" s="1" t="s">
        <v>216</v>
      </c>
      <c r="C19" s="1">
        <v>300</v>
      </c>
      <c r="D19" s="1">
        <v>8.2549999999999998E-2</v>
      </c>
      <c r="E19" s="20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21">
        <v>35996</v>
      </c>
      <c r="B20" s="1" t="s">
        <v>216</v>
      </c>
      <c r="C20" s="1">
        <v>102</v>
      </c>
      <c r="D20" s="1">
        <v>8.2549999999999998E-2</v>
      </c>
      <c r="E20" s="20">
        <v>8.42</v>
      </c>
      <c r="F20" s="1" t="s">
        <v>202</v>
      </c>
      <c r="R20" s="3"/>
      <c r="V20" s="4"/>
      <c r="AA20" s="3"/>
      <c r="AE20" s="4"/>
    </row>
    <row r="21" spans="1:31" x14ac:dyDescent="0.2">
      <c r="A21" s="21">
        <v>35998</v>
      </c>
      <c r="B21" s="1" t="s">
        <v>216</v>
      </c>
      <c r="C21" s="1">
        <v>300</v>
      </c>
      <c r="D21" s="1">
        <v>8.2549999999999998E-2</v>
      </c>
      <c r="E21" s="20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21">
        <v>36029</v>
      </c>
      <c r="B22" s="1" t="s">
        <v>198</v>
      </c>
      <c r="C22" s="1">
        <v>500</v>
      </c>
      <c r="D22" s="1">
        <v>3.0869000000000001E-2</v>
      </c>
      <c r="E22" s="20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21">
        <v>36030</v>
      </c>
      <c r="B23" s="1" t="s">
        <v>198</v>
      </c>
      <c r="C23" s="1">
        <v>180</v>
      </c>
      <c r="D23" s="1">
        <v>3.0869000000000001E-2</v>
      </c>
      <c r="E23" s="20">
        <v>5.56</v>
      </c>
      <c r="F23" s="1" t="s">
        <v>202</v>
      </c>
    </row>
    <row r="24" spans="1:31" x14ac:dyDescent="0.2">
      <c r="A24" s="21">
        <v>36017</v>
      </c>
      <c r="B24" s="1" t="s">
        <v>201</v>
      </c>
      <c r="C24" s="1">
        <v>250</v>
      </c>
      <c r="D24" s="1">
        <v>0.1731</v>
      </c>
      <c r="E24" s="20">
        <v>43.28</v>
      </c>
      <c r="F24" s="1" t="s">
        <v>202</v>
      </c>
    </row>
    <row r="25" spans="1:31" x14ac:dyDescent="0.2">
      <c r="A25" s="21">
        <v>36018</v>
      </c>
      <c r="B25" s="1" t="s">
        <v>201</v>
      </c>
      <c r="C25" s="1">
        <v>54</v>
      </c>
      <c r="D25" s="1">
        <v>0.1731</v>
      </c>
      <c r="E25" s="20">
        <v>9.35</v>
      </c>
      <c r="F25" s="1" t="s">
        <v>202</v>
      </c>
    </row>
    <row r="26" spans="1:31" x14ac:dyDescent="0.2">
      <c r="A26" s="21">
        <v>36020</v>
      </c>
      <c r="B26" s="1" t="s">
        <v>201</v>
      </c>
      <c r="C26" s="1">
        <v>50</v>
      </c>
      <c r="D26" s="1">
        <v>0.1731</v>
      </c>
      <c r="E26" s="20">
        <v>8.66</v>
      </c>
      <c r="F26" s="1" t="s">
        <v>202</v>
      </c>
    </row>
    <row r="27" spans="1:31" x14ac:dyDescent="0.2">
      <c r="A27" s="21">
        <v>36027</v>
      </c>
      <c r="B27" s="1" t="s">
        <v>203</v>
      </c>
      <c r="C27" s="1">
        <v>50</v>
      </c>
      <c r="D27" s="1">
        <v>0.57999999999999996</v>
      </c>
      <c r="E27" s="20">
        <v>29</v>
      </c>
      <c r="F27" s="1" t="s">
        <v>202</v>
      </c>
    </row>
    <row r="28" spans="1:31" x14ac:dyDescent="0.2">
      <c r="A28" s="21">
        <v>36028</v>
      </c>
      <c r="B28" s="1" t="s">
        <v>203</v>
      </c>
      <c r="C28" s="1">
        <v>13</v>
      </c>
      <c r="D28" s="1">
        <v>0.57999999999999996</v>
      </c>
      <c r="E28" s="20">
        <v>7.54</v>
      </c>
      <c r="F28" s="1" t="s">
        <v>202</v>
      </c>
    </row>
    <row r="29" spans="1:31" x14ac:dyDescent="0.2">
      <c r="A29" s="21">
        <v>36000</v>
      </c>
      <c r="B29" s="1" t="s">
        <v>213</v>
      </c>
      <c r="C29" s="5">
        <v>9000</v>
      </c>
      <c r="D29" s="1">
        <v>5.8699999999999996E-4</v>
      </c>
      <c r="E29" s="20">
        <v>5.28</v>
      </c>
      <c r="F29" s="1" t="s">
        <v>202</v>
      </c>
    </row>
    <row r="30" spans="1:31" x14ac:dyDescent="0.2">
      <c r="A30" s="21">
        <v>36001</v>
      </c>
      <c r="B30" s="1" t="s">
        <v>213</v>
      </c>
      <c r="C30" s="5">
        <v>64000</v>
      </c>
      <c r="D30" s="1">
        <v>5.8699999999999996E-4</v>
      </c>
      <c r="E30" s="20">
        <v>37.549999999999997</v>
      </c>
      <c r="F30" s="1" t="s">
        <v>202</v>
      </c>
    </row>
    <row r="31" spans="1:31" x14ac:dyDescent="0.2">
      <c r="A31" s="21">
        <v>36002</v>
      </c>
      <c r="B31" s="1" t="s">
        <v>213</v>
      </c>
      <c r="C31" s="5">
        <v>4000</v>
      </c>
      <c r="D31" s="1">
        <v>5.8699999999999996E-4</v>
      </c>
      <c r="E31" s="20">
        <v>2.35</v>
      </c>
      <c r="F31" s="1" t="s">
        <v>202</v>
      </c>
    </row>
    <row r="32" spans="1:31" x14ac:dyDescent="0.2">
      <c r="A32" s="21">
        <v>36003</v>
      </c>
      <c r="B32" s="1" t="s">
        <v>213</v>
      </c>
      <c r="C32" s="5">
        <v>44000</v>
      </c>
      <c r="D32" s="1">
        <v>5.8699999999999996E-4</v>
      </c>
      <c r="E32" s="20">
        <v>25.81</v>
      </c>
      <c r="F32" s="1" t="s">
        <v>202</v>
      </c>
    </row>
    <row r="33" spans="1:6" x14ac:dyDescent="0.2">
      <c r="A33" s="21">
        <v>36006</v>
      </c>
      <c r="B33" s="1" t="s">
        <v>213</v>
      </c>
      <c r="C33" s="5">
        <v>20000</v>
      </c>
      <c r="D33" s="1">
        <v>5.8699999999999996E-4</v>
      </c>
      <c r="E33" s="20">
        <v>11.73</v>
      </c>
      <c r="F33" s="1" t="s">
        <v>202</v>
      </c>
    </row>
    <row r="34" spans="1:6" x14ac:dyDescent="0.2">
      <c r="A34" s="21">
        <v>36008</v>
      </c>
      <c r="B34" s="1" t="s">
        <v>213</v>
      </c>
      <c r="C34" s="5">
        <v>50000</v>
      </c>
      <c r="D34" s="1">
        <v>5.8699999999999996E-4</v>
      </c>
      <c r="E34" s="20">
        <v>29.34</v>
      </c>
      <c r="F34" s="1" t="s">
        <v>202</v>
      </c>
    </row>
    <row r="35" spans="1:6" x14ac:dyDescent="0.2">
      <c r="A35" s="21">
        <v>36009</v>
      </c>
      <c r="B35" s="1" t="s">
        <v>213</v>
      </c>
      <c r="C35" s="5">
        <v>5500</v>
      </c>
      <c r="D35" s="1">
        <v>5.8699999999999996E-4</v>
      </c>
      <c r="E35" s="20">
        <v>3.23</v>
      </c>
      <c r="F35" s="1" t="s">
        <v>202</v>
      </c>
    </row>
    <row r="36" spans="1:6" x14ac:dyDescent="0.2">
      <c r="A36" s="21">
        <v>36010</v>
      </c>
      <c r="B36" s="1" t="s">
        <v>213</v>
      </c>
      <c r="C36" s="5">
        <v>50000</v>
      </c>
      <c r="D36" s="1">
        <v>5.8699999999999996E-4</v>
      </c>
      <c r="E36" s="20">
        <v>29.34</v>
      </c>
      <c r="F36" s="1" t="s">
        <v>202</v>
      </c>
    </row>
    <row r="37" spans="1:6" x14ac:dyDescent="0.2">
      <c r="A37" s="21">
        <v>36011</v>
      </c>
      <c r="B37" s="1" t="s">
        <v>213</v>
      </c>
      <c r="C37" s="5">
        <v>15000</v>
      </c>
      <c r="D37" s="1">
        <v>5.8699999999999996E-4</v>
      </c>
      <c r="E37" s="20">
        <v>8.8000000000000007</v>
      </c>
      <c r="F37" s="1" t="s">
        <v>202</v>
      </c>
    </row>
    <row r="38" spans="1:6" x14ac:dyDescent="0.2">
      <c r="A38" s="21">
        <v>36014</v>
      </c>
      <c r="B38" s="1" t="s">
        <v>215</v>
      </c>
      <c r="C38" s="5">
        <v>3000</v>
      </c>
      <c r="D38" s="1">
        <v>0.01</v>
      </c>
      <c r="E38" s="20">
        <v>30</v>
      </c>
      <c r="F38" s="1" t="s">
        <v>202</v>
      </c>
    </row>
    <row r="39" spans="1:6" x14ac:dyDescent="0.2">
      <c r="A39" s="21">
        <v>36021</v>
      </c>
      <c r="B39" s="1" t="s">
        <v>219</v>
      </c>
      <c r="C39" s="1">
        <v>55</v>
      </c>
      <c r="D39" s="1">
        <v>0.70640000000000003</v>
      </c>
      <c r="E39" s="20">
        <v>38.85</v>
      </c>
      <c r="F39" s="1" t="s">
        <v>202</v>
      </c>
    </row>
    <row r="40" spans="1:6" x14ac:dyDescent="0.2">
      <c r="A40" s="21">
        <v>36022</v>
      </c>
      <c r="B40" s="1" t="s">
        <v>219</v>
      </c>
      <c r="C40" s="1">
        <v>19</v>
      </c>
      <c r="D40" s="1">
        <v>0.70640000000000003</v>
      </c>
      <c r="E40" s="20">
        <v>13.42</v>
      </c>
      <c r="F40" s="1" t="s">
        <v>202</v>
      </c>
    </row>
    <row r="41" spans="1:6" x14ac:dyDescent="0.2">
      <c r="A41" s="21">
        <v>36024</v>
      </c>
      <c r="B41" s="1" t="s">
        <v>219</v>
      </c>
      <c r="C41" s="1">
        <v>55</v>
      </c>
      <c r="D41" s="1">
        <v>0.70640000000000003</v>
      </c>
      <c r="E41" s="20">
        <v>38.85</v>
      </c>
      <c r="F41" s="1" t="s">
        <v>202</v>
      </c>
    </row>
    <row r="42" spans="1:6" x14ac:dyDescent="0.2">
      <c r="A42" s="21">
        <v>36025</v>
      </c>
      <c r="B42" s="1" t="s">
        <v>219</v>
      </c>
      <c r="C42" s="1">
        <v>35</v>
      </c>
      <c r="D42" s="1">
        <v>0.70640000000000003</v>
      </c>
      <c r="E42" s="20">
        <v>24.72</v>
      </c>
      <c r="F42" s="1" t="s">
        <v>202</v>
      </c>
    </row>
    <row r="43" spans="1:6" x14ac:dyDescent="0.2">
      <c r="A43" s="21">
        <v>35996</v>
      </c>
      <c r="B43" s="1" t="s">
        <v>216</v>
      </c>
      <c r="C43" s="1">
        <v>100</v>
      </c>
      <c r="D43" s="1">
        <v>8.2549999999999998E-2</v>
      </c>
      <c r="E43" s="20">
        <v>8.26</v>
      </c>
      <c r="F43" s="1" t="s">
        <v>220</v>
      </c>
    </row>
    <row r="44" spans="1:6" x14ac:dyDescent="0.2">
      <c r="A44" s="21">
        <v>35997</v>
      </c>
      <c r="B44" s="1" t="s">
        <v>216</v>
      </c>
      <c r="C44" s="1">
        <v>550</v>
      </c>
      <c r="D44" s="1">
        <v>8.2549999999999998E-2</v>
      </c>
      <c r="E44" s="20">
        <v>45.4</v>
      </c>
      <c r="F44" s="1" t="s">
        <v>220</v>
      </c>
    </row>
    <row r="45" spans="1:6" x14ac:dyDescent="0.2">
      <c r="A45" s="21">
        <v>36030</v>
      </c>
      <c r="B45" s="1" t="s">
        <v>198</v>
      </c>
      <c r="C45" s="1">
        <v>600</v>
      </c>
      <c r="D45" s="1">
        <v>3.0869000000000001E-2</v>
      </c>
      <c r="E45" s="20">
        <v>18.52</v>
      </c>
      <c r="F45" s="1" t="s">
        <v>220</v>
      </c>
    </row>
    <row r="46" spans="1:6" x14ac:dyDescent="0.2">
      <c r="A46" s="21">
        <v>36016</v>
      </c>
      <c r="B46" s="1" t="s">
        <v>201</v>
      </c>
      <c r="C46" s="1">
        <v>30</v>
      </c>
      <c r="D46" s="1">
        <v>0.1731</v>
      </c>
      <c r="E46" s="20">
        <v>5.19</v>
      </c>
      <c r="F46" s="1" t="s">
        <v>220</v>
      </c>
    </row>
    <row r="47" spans="1:6" x14ac:dyDescent="0.2">
      <c r="A47" s="21">
        <v>36027</v>
      </c>
      <c r="B47" s="1" t="s">
        <v>203</v>
      </c>
      <c r="C47" s="1">
        <v>16</v>
      </c>
      <c r="D47" s="1">
        <v>0.57999999999999996</v>
      </c>
      <c r="E47" s="20">
        <v>9.2799999999999994</v>
      </c>
      <c r="F47" s="1" t="s">
        <v>220</v>
      </c>
    </row>
    <row r="48" spans="1:6" x14ac:dyDescent="0.2">
      <c r="A48" s="21">
        <v>36028</v>
      </c>
      <c r="B48" s="1" t="s">
        <v>203</v>
      </c>
      <c r="C48" s="1">
        <v>28</v>
      </c>
      <c r="D48" s="1">
        <v>0.57999999999999996</v>
      </c>
      <c r="E48" s="20">
        <v>16.239999999999998</v>
      </c>
      <c r="F48" s="1" t="s">
        <v>220</v>
      </c>
    </row>
    <row r="49" spans="1:6" x14ac:dyDescent="0.2">
      <c r="A49" s="21">
        <v>36000</v>
      </c>
      <c r="B49" s="1" t="s">
        <v>213</v>
      </c>
      <c r="C49" s="5">
        <v>1500</v>
      </c>
      <c r="D49" s="1">
        <v>5.8699999999999996E-4</v>
      </c>
      <c r="E49" s="20">
        <v>0.88</v>
      </c>
      <c r="F49" s="1" t="s">
        <v>220</v>
      </c>
    </row>
    <row r="50" spans="1:6" x14ac:dyDescent="0.2">
      <c r="A50" s="21">
        <v>36002</v>
      </c>
      <c r="B50" s="1" t="s">
        <v>213</v>
      </c>
      <c r="C50" s="5">
        <v>28000</v>
      </c>
      <c r="D50" s="1">
        <v>5.8699999999999996E-4</v>
      </c>
      <c r="E50" s="20">
        <v>16.43</v>
      </c>
      <c r="F50" s="1" t="s">
        <v>220</v>
      </c>
    </row>
    <row r="51" spans="1:6" x14ac:dyDescent="0.2">
      <c r="A51" s="21">
        <v>36008</v>
      </c>
      <c r="B51" s="1" t="s">
        <v>213</v>
      </c>
      <c r="C51" s="5">
        <v>12000</v>
      </c>
      <c r="D51" s="1">
        <v>5.8699999999999996E-4</v>
      </c>
      <c r="E51" s="20">
        <v>7.04</v>
      </c>
      <c r="F51" s="1" t="s">
        <v>220</v>
      </c>
    </row>
    <row r="52" spans="1:6" x14ac:dyDescent="0.2">
      <c r="A52" s="21">
        <v>36013</v>
      </c>
      <c r="B52" s="1" t="s">
        <v>215</v>
      </c>
      <c r="C52" s="5">
        <v>3500</v>
      </c>
      <c r="D52" s="1">
        <v>0.01</v>
      </c>
      <c r="E52" s="20">
        <v>35</v>
      </c>
      <c r="F52" s="1" t="s">
        <v>220</v>
      </c>
    </row>
    <row r="53" spans="1:6" x14ac:dyDescent="0.2">
      <c r="A53" s="21">
        <v>36027</v>
      </c>
      <c r="B53" s="1" t="s">
        <v>203</v>
      </c>
      <c r="C53" s="1">
        <v>125</v>
      </c>
      <c r="D53" s="1">
        <v>0.57999999999999996</v>
      </c>
      <c r="E53" s="20">
        <v>72.5</v>
      </c>
      <c r="F53" s="1" t="s">
        <v>204</v>
      </c>
    </row>
    <row r="54" spans="1:6" x14ac:dyDescent="0.2">
      <c r="A54" s="21">
        <v>35993</v>
      </c>
      <c r="B54" s="1" t="s">
        <v>209</v>
      </c>
      <c r="C54" s="1">
        <v>56</v>
      </c>
      <c r="D54" s="1">
        <v>1</v>
      </c>
      <c r="E54" s="20">
        <v>56</v>
      </c>
      <c r="F54" s="1" t="s">
        <v>204</v>
      </c>
    </row>
    <row r="55" spans="1:6" x14ac:dyDescent="0.2">
      <c r="A55" s="21">
        <v>35996</v>
      </c>
      <c r="B55" s="1" t="s">
        <v>216</v>
      </c>
      <c r="C55" s="1">
        <v>328</v>
      </c>
      <c r="D55" s="1">
        <v>8.2549999999999998E-2</v>
      </c>
      <c r="E55" s="20">
        <v>27.08</v>
      </c>
      <c r="F55" s="1" t="s">
        <v>204</v>
      </c>
    </row>
    <row r="56" spans="1:6" x14ac:dyDescent="0.2">
      <c r="A56" s="21">
        <v>36031</v>
      </c>
      <c r="B56" s="1" t="s">
        <v>198</v>
      </c>
      <c r="C56" s="1">
        <v>180</v>
      </c>
      <c r="D56" s="1">
        <v>3.0869000000000001E-2</v>
      </c>
      <c r="E56" s="20">
        <v>5.56</v>
      </c>
      <c r="F56" s="1" t="s">
        <v>204</v>
      </c>
    </row>
    <row r="57" spans="1:6" x14ac:dyDescent="0.2">
      <c r="A57" s="21">
        <v>36031</v>
      </c>
      <c r="B57" s="1" t="s">
        <v>198</v>
      </c>
      <c r="C57" s="1">
        <v>180</v>
      </c>
      <c r="D57" s="1">
        <v>3.0869000000000001E-2</v>
      </c>
      <c r="E57" s="20">
        <v>5.56</v>
      </c>
      <c r="F57" s="1" t="s">
        <v>204</v>
      </c>
    </row>
    <row r="58" spans="1:6" x14ac:dyDescent="0.2">
      <c r="A58" s="21">
        <v>36031</v>
      </c>
      <c r="B58" s="1" t="s">
        <v>198</v>
      </c>
      <c r="C58" s="5">
        <v>1030</v>
      </c>
      <c r="D58" s="1">
        <v>3.0869000000000001E-2</v>
      </c>
      <c r="E58" s="20">
        <v>31.8</v>
      </c>
      <c r="F58" s="1" t="s">
        <v>204</v>
      </c>
    </row>
    <row r="59" spans="1:6" x14ac:dyDescent="0.2">
      <c r="A59" s="21">
        <v>36028</v>
      </c>
      <c r="B59" s="1" t="s">
        <v>203</v>
      </c>
      <c r="C59" s="1">
        <v>10</v>
      </c>
      <c r="D59" s="1">
        <v>0.57999999999999996</v>
      </c>
      <c r="E59" s="20">
        <v>5.8</v>
      </c>
      <c r="F59" s="1" t="s">
        <v>204</v>
      </c>
    </row>
    <row r="60" spans="1:6" x14ac:dyDescent="0.2">
      <c r="A60" s="21">
        <v>35989</v>
      </c>
      <c r="B60" s="1" t="s">
        <v>211</v>
      </c>
      <c r="C60" s="1">
        <v>850</v>
      </c>
      <c r="D60" s="1">
        <v>4.5589999999999997E-3</v>
      </c>
      <c r="E60" s="20">
        <v>3.88</v>
      </c>
      <c r="F60" s="1" t="s">
        <v>204</v>
      </c>
    </row>
    <row r="61" spans="1:6" x14ac:dyDescent="0.2">
      <c r="A61" s="21">
        <v>35989</v>
      </c>
      <c r="B61" s="1" t="s">
        <v>211</v>
      </c>
      <c r="C61" s="5">
        <v>4000</v>
      </c>
      <c r="D61" s="1">
        <v>4.5589999999999997E-3</v>
      </c>
      <c r="E61" s="20">
        <v>18.239999999999998</v>
      </c>
      <c r="F61" s="1" t="s">
        <v>204</v>
      </c>
    </row>
    <row r="62" spans="1:6" x14ac:dyDescent="0.2">
      <c r="A62" s="21">
        <v>35989</v>
      </c>
      <c r="B62" s="1" t="s">
        <v>211</v>
      </c>
      <c r="C62" s="5">
        <v>4200</v>
      </c>
      <c r="D62" s="1">
        <v>4.5589999999999997E-3</v>
      </c>
      <c r="E62" s="20">
        <v>19.149999999999999</v>
      </c>
      <c r="F62" s="1" t="s">
        <v>204</v>
      </c>
    </row>
    <row r="63" spans="1:6" x14ac:dyDescent="0.2">
      <c r="A63" s="21">
        <v>36001</v>
      </c>
      <c r="B63" s="1" t="s">
        <v>213</v>
      </c>
      <c r="C63" s="5">
        <v>40000</v>
      </c>
      <c r="D63" s="1">
        <v>5.8699999999999996E-4</v>
      </c>
      <c r="E63" s="20">
        <v>23.47</v>
      </c>
      <c r="F63" s="1" t="s">
        <v>204</v>
      </c>
    </row>
    <row r="64" spans="1:6" x14ac:dyDescent="0.2">
      <c r="A64" s="21">
        <v>36005</v>
      </c>
      <c r="B64" s="1" t="s">
        <v>213</v>
      </c>
      <c r="C64" s="5">
        <v>8000</v>
      </c>
      <c r="D64" s="1">
        <v>5.8699999999999996E-4</v>
      </c>
      <c r="E64" s="20">
        <v>4.6900000000000004</v>
      </c>
      <c r="F64" s="1" t="s">
        <v>204</v>
      </c>
    </row>
    <row r="65" spans="1:6" x14ac:dyDescent="0.2">
      <c r="A65" s="21">
        <v>36005</v>
      </c>
      <c r="B65" s="1" t="s">
        <v>213</v>
      </c>
      <c r="C65" s="5">
        <v>23500</v>
      </c>
      <c r="D65" s="1">
        <v>5.8699999999999996E-4</v>
      </c>
      <c r="E65" s="20">
        <v>13.79</v>
      </c>
      <c r="F65" s="1" t="s">
        <v>204</v>
      </c>
    </row>
    <row r="66" spans="1:6" x14ac:dyDescent="0.2">
      <c r="A66" s="21">
        <v>36026</v>
      </c>
      <c r="B66" s="1" t="s">
        <v>203</v>
      </c>
      <c r="C66" s="1">
        <v>110</v>
      </c>
      <c r="D66" s="1">
        <v>0.57999999999999996</v>
      </c>
      <c r="E66" s="20">
        <v>63.8</v>
      </c>
      <c r="F66" s="1" t="s">
        <v>206</v>
      </c>
    </row>
    <row r="67" spans="1:6" x14ac:dyDescent="0.2">
      <c r="A67" s="21">
        <v>36027</v>
      </c>
      <c r="B67" s="1" t="s">
        <v>203</v>
      </c>
      <c r="C67" s="1">
        <v>110</v>
      </c>
      <c r="D67" s="1">
        <v>0.57999999999999996</v>
      </c>
      <c r="E67" s="20">
        <v>63.8</v>
      </c>
      <c r="F67" s="1" t="s">
        <v>206</v>
      </c>
    </row>
    <row r="68" spans="1:6" x14ac:dyDescent="0.2">
      <c r="A68" s="21">
        <v>36000</v>
      </c>
      <c r="B68" s="1" t="s">
        <v>213</v>
      </c>
      <c r="C68" s="5">
        <v>100000</v>
      </c>
      <c r="D68" s="1">
        <v>5.8699999999999996E-4</v>
      </c>
      <c r="E68" s="20">
        <v>58.67</v>
      </c>
      <c r="F68" s="1" t="s">
        <v>206</v>
      </c>
    </row>
    <row r="69" spans="1:6" x14ac:dyDescent="0.2">
      <c r="A69" s="21">
        <v>36001</v>
      </c>
      <c r="B69" s="1" t="s">
        <v>213</v>
      </c>
      <c r="C69" s="5">
        <v>100000</v>
      </c>
      <c r="D69" s="1">
        <v>5.8699999999999996E-4</v>
      </c>
      <c r="E69" s="20">
        <v>58.67</v>
      </c>
      <c r="F69" s="1" t="s">
        <v>206</v>
      </c>
    </row>
    <row r="70" spans="1:6" x14ac:dyDescent="0.2">
      <c r="A70" s="21">
        <v>36014</v>
      </c>
      <c r="B70" s="1" t="s">
        <v>215</v>
      </c>
      <c r="C70" s="5">
        <v>5500</v>
      </c>
      <c r="D70" s="1">
        <v>0.01</v>
      </c>
      <c r="E70" s="20">
        <v>55</v>
      </c>
      <c r="F70" s="1" t="s">
        <v>206</v>
      </c>
    </row>
    <row r="71" spans="1:6" x14ac:dyDescent="0.2">
      <c r="A71" s="21">
        <v>36021</v>
      </c>
      <c r="B71" s="1" t="s">
        <v>219</v>
      </c>
      <c r="C71" s="1">
        <v>130</v>
      </c>
      <c r="D71" s="1">
        <v>0.70640000000000003</v>
      </c>
      <c r="E71" s="20">
        <v>91.83</v>
      </c>
      <c r="F71" s="1" t="s">
        <v>206</v>
      </c>
    </row>
    <row r="72" spans="1:6" x14ac:dyDescent="0.2">
      <c r="A72" s="21">
        <v>36023</v>
      </c>
      <c r="B72" s="1" t="s">
        <v>219</v>
      </c>
      <c r="C72" s="1">
        <v>130</v>
      </c>
      <c r="D72" s="1">
        <v>0.70640000000000003</v>
      </c>
      <c r="E72" s="20">
        <v>91.83</v>
      </c>
      <c r="F72" s="1" t="s">
        <v>206</v>
      </c>
    </row>
    <row r="73" spans="1:6" x14ac:dyDescent="0.2">
      <c r="A73" s="21">
        <v>36024</v>
      </c>
      <c r="B73" s="1" t="s">
        <v>219</v>
      </c>
      <c r="C73" s="1">
        <v>130</v>
      </c>
      <c r="D73" s="1">
        <v>0.70640000000000003</v>
      </c>
      <c r="E73" s="20">
        <v>91.83</v>
      </c>
      <c r="F73" s="1" t="s">
        <v>206</v>
      </c>
    </row>
    <row r="74" spans="1:6" x14ac:dyDescent="0.2">
      <c r="A74" s="21">
        <v>36025</v>
      </c>
      <c r="B74" s="1" t="s">
        <v>219</v>
      </c>
      <c r="C74" s="1">
        <v>130</v>
      </c>
      <c r="D74" s="1">
        <v>0.70640000000000003</v>
      </c>
      <c r="E74" s="20">
        <v>91.83</v>
      </c>
      <c r="F74" s="1" t="s">
        <v>206</v>
      </c>
    </row>
    <row r="75" spans="1:6" x14ac:dyDescent="0.2">
      <c r="A75" s="21">
        <v>35995</v>
      </c>
      <c r="B75" s="1" t="s">
        <v>216</v>
      </c>
      <c r="C75" s="1">
        <v>500</v>
      </c>
      <c r="D75" s="1">
        <v>8.2549999999999998E-2</v>
      </c>
      <c r="E75" s="20">
        <v>41.28</v>
      </c>
      <c r="F75" s="1" t="s">
        <v>206</v>
      </c>
    </row>
    <row r="76" spans="1:6" x14ac:dyDescent="0.2">
      <c r="A76" s="21">
        <v>35996</v>
      </c>
      <c r="B76" s="1" t="s">
        <v>216</v>
      </c>
      <c r="C76" s="1">
        <v>500</v>
      </c>
      <c r="D76" s="1">
        <v>8.2549999999999998E-2</v>
      </c>
      <c r="E76" s="20">
        <v>41.28</v>
      </c>
      <c r="F76" s="1" t="s">
        <v>206</v>
      </c>
    </row>
    <row r="77" spans="1:6" x14ac:dyDescent="0.2">
      <c r="A77" s="21">
        <v>35997</v>
      </c>
      <c r="B77" s="1" t="s">
        <v>216</v>
      </c>
      <c r="C77" s="1">
        <v>500</v>
      </c>
      <c r="D77" s="1">
        <v>8.2549999999999998E-2</v>
      </c>
      <c r="E77" s="20">
        <v>41.28</v>
      </c>
      <c r="F77" s="1" t="s">
        <v>206</v>
      </c>
    </row>
    <row r="78" spans="1:6" x14ac:dyDescent="0.2">
      <c r="A78" s="21">
        <v>35998</v>
      </c>
      <c r="B78" s="1" t="s">
        <v>216</v>
      </c>
      <c r="C78" s="1">
        <v>600</v>
      </c>
      <c r="D78" s="1">
        <v>8.2549999999999998E-2</v>
      </c>
      <c r="E78" s="20">
        <v>49.53</v>
      </c>
      <c r="F78" s="1" t="s">
        <v>206</v>
      </c>
    </row>
    <row r="79" spans="1:6" x14ac:dyDescent="0.2">
      <c r="A79" s="21">
        <v>36029</v>
      </c>
      <c r="B79" s="1" t="s">
        <v>198</v>
      </c>
      <c r="C79" s="5">
        <v>1300</v>
      </c>
      <c r="D79" s="1">
        <v>3.0869000000000001E-2</v>
      </c>
      <c r="E79" s="20">
        <v>40.130000000000003</v>
      </c>
      <c r="F79" s="1" t="s">
        <v>206</v>
      </c>
    </row>
    <row r="80" spans="1:6" x14ac:dyDescent="0.2">
      <c r="A80" s="21">
        <v>36030</v>
      </c>
      <c r="B80" s="1" t="s">
        <v>198</v>
      </c>
      <c r="C80" s="5">
        <v>1300</v>
      </c>
      <c r="D80" s="1">
        <v>3.0869000000000001E-2</v>
      </c>
      <c r="E80" s="20">
        <v>40.130000000000003</v>
      </c>
      <c r="F80" s="1" t="s">
        <v>206</v>
      </c>
    </row>
    <row r="81" spans="1:6" x14ac:dyDescent="0.2">
      <c r="A81" s="21">
        <v>36016</v>
      </c>
      <c r="B81" s="1" t="s">
        <v>201</v>
      </c>
      <c r="C81" s="1">
        <v>250</v>
      </c>
      <c r="D81" s="1">
        <v>0.1731</v>
      </c>
      <c r="E81" s="20">
        <v>43.28</v>
      </c>
      <c r="F81" s="1" t="s">
        <v>206</v>
      </c>
    </row>
    <row r="82" spans="1:6" x14ac:dyDescent="0.2">
      <c r="A82" s="21">
        <v>36017</v>
      </c>
      <c r="B82" s="1" t="s">
        <v>201</v>
      </c>
      <c r="C82" s="1">
        <v>250</v>
      </c>
      <c r="D82" s="1">
        <v>0.1731</v>
      </c>
      <c r="E82" s="20">
        <v>43.28</v>
      </c>
      <c r="F82" s="1" t="s">
        <v>206</v>
      </c>
    </row>
    <row r="83" spans="1:6" x14ac:dyDescent="0.2">
      <c r="A83" s="21">
        <v>36018</v>
      </c>
      <c r="B83" s="1" t="s">
        <v>201</v>
      </c>
      <c r="C83" s="1">
        <v>195</v>
      </c>
      <c r="D83" s="1">
        <v>0.1731</v>
      </c>
      <c r="E83" s="20">
        <v>33.75</v>
      </c>
      <c r="F83" s="1" t="s">
        <v>206</v>
      </c>
    </row>
    <row r="84" spans="1:6" x14ac:dyDescent="0.2">
      <c r="A84" s="21">
        <v>36019</v>
      </c>
      <c r="B84" s="1" t="s">
        <v>201</v>
      </c>
      <c r="C84" s="1">
        <v>195</v>
      </c>
      <c r="D84" s="1">
        <v>0.1731</v>
      </c>
      <c r="E84" s="20">
        <v>33.75</v>
      </c>
      <c r="F84" s="1" t="s">
        <v>206</v>
      </c>
    </row>
    <row r="85" spans="1:6" x14ac:dyDescent="0.2">
      <c r="A85" s="21">
        <v>36020</v>
      </c>
      <c r="B85" s="1" t="s">
        <v>201</v>
      </c>
      <c r="C85" s="1">
        <v>195</v>
      </c>
      <c r="D85" s="1">
        <v>0.1731</v>
      </c>
      <c r="E85" s="20">
        <v>33.75</v>
      </c>
      <c r="F85" s="1" t="s">
        <v>206</v>
      </c>
    </row>
    <row r="86" spans="1:6" x14ac:dyDescent="0.2">
      <c r="A86" s="21">
        <v>36000</v>
      </c>
      <c r="B86" s="1" t="s">
        <v>203</v>
      </c>
      <c r="C86" s="1">
        <v>60</v>
      </c>
      <c r="D86" s="1">
        <v>0.57999999999999996</v>
      </c>
      <c r="E86" s="20">
        <v>34.799999999999997</v>
      </c>
      <c r="F86" s="1" t="s">
        <v>206</v>
      </c>
    </row>
    <row r="87" spans="1:6" x14ac:dyDescent="0.2">
      <c r="A87" s="21">
        <v>36002</v>
      </c>
      <c r="B87" s="1" t="s">
        <v>213</v>
      </c>
      <c r="C87" s="5">
        <v>80000</v>
      </c>
      <c r="D87" s="1">
        <v>5.8699999999999996E-4</v>
      </c>
      <c r="E87" s="20">
        <v>46.94</v>
      </c>
      <c r="F87" s="1" t="s">
        <v>206</v>
      </c>
    </row>
    <row r="88" spans="1:6" x14ac:dyDescent="0.2">
      <c r="A88" s="21">
        <v>36003</v>
      </c>
      <c r="B88" s="1" t="s">
        <v>213</v>
      </c>
      <c r="C88" s="5">
        <v>80000</v>
      </c>
      <c r="D88" s="1">
        <v>5.8699999999999996E-4</v>
      </c>
      <c r="E88" s="20">
        <v>46.94</v>
      </c>
      <c r="F88" s="1" t="s">
        <v>206</v>
      </c>
    </row>
    <row r="89" spans="1:6" x14ac:dyDescent="0.2">
      <c r="A89" s="21">
        <v>36004</v>
      </c>
      <c r="B89" s="1" t="s">
        <v>213</v>
      </c>
      <c r="C89" s="5">
        <v>80000</v>
      </c>
      <c r="D89" s="1">
        <v>5.8699999999999996E-4</v>
      </c>
      <c r="E89" s="20">
        <v>46.94</v>
      </c>
      <c r="F89" s="1" t="s">
        <v>206</v>
      </c>
    </row>
    <row r="90" spans="1:6" x14ac:dyDescent="0.2">
      <c r="A90" s="21">
        <v>36005</v>
      </c>
      <c r="B90" s="1" t="s">
        <v>213</v>
      </c>
      <c r="C90" s="5">
        <v>80000</v>
      </c>
      <c r="D90" s="1">
        <v>5.8699999999999996E-4</v>
      </c>
      <c r="E90" s="20">
        <v>46.94</v>
      </c>
      <c r="F90" s="1" t="s">
        <v>206</v>
      </c>
    </row>
    <row r="91" spans="1:6" x14ac:dyDescent="0.2">
      <c r="A91" s="21">
        <v>36006</v>
      </c>
      <c r="B91" s="1" t="s">
        <v>213</v>
      </c>
      <c r="C91" s="5">
        <v>70000</v>
      </c>
      <c r="D91" s="1">
        <v>5.8699999999999996E-4</v>
      </c>
      <c r="E91" s="20">
        <v>41.07</v>
      </c>
      <c r="F91" s="1" t="s">
        <v>206</v>
      </c>
    </row>
    <row r="92" spans="1:6" x14ac:dyDescent="0.2">
      <c r="A92" s="21">
        <v>36007</v>
      </c>
      <c r="B92" s="1" t="s">
        <v>213</v>
      </c>
      <c r="C92" s="5">
        <v>70000</v>
      </c>
      <c r="D92" s="1">
        <v>5.8699999999999996E-4</v>
      </c>
      <c r="E92" s="20">
        <v>41.07</v>
      </c>
      <c r="F92" s="1" t="s">
        <v>206</v>
      </c>
    </row>
    <row r="93" spans="1:6" x14ac:dyDescent="0.2">
      <c r="A93" s="21">
        <v>36008</v>
      </c>
      <c r="B93" s="1" t="s">
        <v>213</v>
      </c>
      <c r="C93" s="5">
        <v>70000</v>
      </c>
      <c r="D93" s="1">
        <v>5.8699999999999996E-4</v>
      </c>
      <c r="E93" s="20">
        <v>41.07</v>
      </c>
      <c r="F93" s="1" t="s">
        <v>206</v>
      </c>
    </row>
    <row r="94" spans="1:6" x14ac:dyDescent="0.2">
      <c r="A94" s="21">
        <v>36009</v>
      </c>
      <c r="B94" s="1" t="s">
        <v>213</v>
      </c>
      <c r="C94" s="5">
        <v>70000</v>
      </c>
      <c r="D94" s="1">
        <v>5.8699999999999996E-4</v>
      </c>
      <c r="E94" s="20">
        <v>41.07</v>
      </c>
      <c r="F94" s="1" t="s">
        <v>206</v>
      </c>
    </row>
    <row r="95" spans="1:6" x14ac:dyDescent="0.2">
      <c r="A95" s="21">
        <v>36010</v>
      </c>
      <c r="B95" s="1" t="s">
        <v>213</v>
      </c>
      <c r="C95" s="5">
        <v>70000</v>
      </c>
      <c r="D95" s="1">
        <v>5.8699999999999996E-4</v>
      </c>
      <c r="E95" s="20">
        <v>41.07</v>
      </c>
      <c r="F95" s="1" t="s">
        <v>206</v>
      </c>
    </row>
    <row r="96" spans="1:6" x14ac:dyDescent="0.2">
      <c r="A96" s="21">
        <v>36012</v>
      </c>
      <c r="B96" s="1" t="s">
        <v>215</v>
      </c>
      <c r="C96" s="5">
        <v>4500</v>
      </c>
      <c r="D96" s="1">
        <v>0.01</v>
      </c>
      <c r="E96" s="20">
        <v>45</v>
      </c>
      <c r="F96" s="1" t="s">
        <v>206</v>
      </c>
    </row>
    <row r="97" spans="1:6" x14ac:dyDescent="0.2">
      <c r="A97" s="21">
        <v>36013</v>
      </c>
      <c r="B97" s="1" t="s">
        <v>215</v>
      </c>
      <c r="C97" s="5">
        <v>4500</v>
      </c>
      <c r="D97" s="1">
        <v>0.01</v>
      </c>
      <c r="E97" s="20">
        <v>45</v>
      </c>
      <c r="F97" s="1" t="s">
        <v>206</v>
      </c>
    </row>
    <row r="98" spans="1:6" x14ac:dyDescent="0.2">
      <c r="A98" s="21">
        <v>36015</v>
      </c>
      <c r="B98" s="1" t="s">
        <v>215</v>
      </c>
      <c r="C98" s="5">
        <v>4500</v>
      </c>
      <c r="D98" s="1">
        <v>0.01</v>
      </c>
      <c r="E98" s="20">
        <v>45</v>
      </c>
      <c r="F98" s="1" t="s">
        <v>206</v>
      </c>
    </row>
    <row r="99" spans="1:6" x14ac:dyDescent="0.2">
      <c r="A99" s="21">
        <v>35992</v>
      </c>
      <c r="B99" s="1" t="s">
        <v>209</v>
      </c>
      <c r="C99" s="1">
        <v>40</v>
      </c>
      <c r="D99" s="1">
        <v>1</v>
      </c>
      <c r="E99" s="20">
        <v>40</v>
      </c>
      <c r="F99" s="1" t="s">
        <v>206</v>
      </c>
    </row>
    <row r="100" spans="1:6" x14ac:dyDescent="0.2">
      <c r="A100" s="21">
        <v>36011</v>
      </c>
      <c r="B100" s="1" t="s">
        <v>209</v>
      </c>
      <c r="C100" s="1">
        <v>34</v>
      </c>
      <c r="D100" s="1">
        <v>1</v>
      </c>
      <c r="E100" s="20">
        <v>34</v>
      </c>
      <c r="F100" s="1" t="s">
        <v>206</v>
      </c>
    </row>
    <row r="101" spans="1:6" x14ac:dyDescent="0.2">
      <c r="A101" s="21">
        <v>36017</v>
      </c>
      <c r="B101" s="1" t="s">
        <v>201</v>
      </c>
      <c r="C101" s="1">
        <v>320</v>
      </c>
      <c r="D101" s="1">
        <v>0.1731</v>
      </c>
      <c r="E101" s="20">
        <v>55.39</v>
      </c>
      <c r="F101" s="1" t="s">
        <v>221</v>
      </c>
    </row>
    <row r="102" spans="1:6" x14ac:dyDescent="0.2">
      <c r="A102" s="21">
        <v>35996</v>
      </c>
      <c r="B102" s="1" t="s">
        <v>216</v>
      </c>
      <c r="C102" s="1">
        <v>180</v>
      </c>
      <c r="D102" s="1">
        <v>8.2549999999999998E-2</v>
      </c>
      <c r="E102" s="20">
        <v>14.86</v>
      </c>
      <c r="F102" s="1" t="s">
        <v>221</v>
      </c>
    </row>
    <row r="103" spans="1:6" x14ac:dyDescent="0.2">
      <c r="A103" s="21">
        <v>35997</v>
      </c>
      <c r="B103" s="1" t="s">
        <v>216</v>
      </c>
      <c r="C103" s="1">
        <v>120</v>
      </c>
      <c r="D103" s="1">
        <v>8.2549999999999998E-2</v>
      </c>
      <c r="E103" s="20">
        <v>9.91</v>
      </c>
      <c r="F103" s="1" t="s">
        <v>221</v>
      </c>
    </row>
    <row r="104" spans="1:6" x14ac:dyDescent="0.2">
      <c r="A104" s="21">
        <v>35999</v>
      </c>
      <c r="B104" s="1" t="s">
        <v>216</v>
      </c>
      <c r="C104" s="1">
        <v>130</v>
      </c>
      <c r="D104" s="1">
        <v>8.2549999999999998E-2</v>
      </c>
      <c r="E104" s="20">
        <v>10.73</v>
      </c>
      <c r="F104" s="1" t="s">
        <v>221</v>
      </c>
    </row>
    <row r="105" spans="1:6" x14ac:dyDescent="0.2">
      <c r="A105" s="21">
        <v>35999</v>
      </c>
      <c r="B105" s="1" t="s">
        <v>216</v>
      </c>
      <c r="C105" s="1">
        <v>640</v>
      </c>
      <c r="D105" s="1">
        <v>8.2549999999999998E-2</v>
      </c>
      <c r="E105" s="20">
        <v>25</v>
      </c>
      <c r="F105" s="1" t="s">
        <v>221</v>
      </c>
    </row>
    <row r="106" spans="1:6" x14ac:dyDescent="0.2">
      <c r="A106" s="21">
        <v>36031</v>
      </c>
      <c r="B106" s="1" t="s">
        <v>198</v>
      </c>
      <c r="C106" s="1">
        <v>500</v>
      </c>
      <c r="D106" s="1">
        <v>3.0869000000000001E-2</v>
      </c>
      <c r="E106" s="20">
        <v>15.43</v>
      </c>
      <c r="F106" s="1" t="s">
        <v>221</v>
      </c>
    </row>
    <row r="107" spans="1:6" x14ac:dyDescent="0.2">
      <c r="A107" s="21">
        <v>36016</v>
      </c>
      <c r="B107" s="1" t="s">
        <v>201</v>
      </c>
      <c r="C107" s="1">
        <v>30</v>
      </c>
      <c r="D107" s="1">
        <v>0.1731</v>
      </c>
      <c r="E107" s="20">
        <v>5.19</v>
      </c>
      <c r="F107" s="1" t="s">
        <v>221</v>
      </c>
    </row>
    <row r="108" spans="1:6" x14ac:dyDescent="0.2">
      <c r="A108" s="21">
        <v>36017</v>
      </c>
      <c r="B108" s="1" t="s">
        <v>201</v>
      </c>
      <c r="C108" s="1">
        <v>20</v>
      </c>
      <c r="D108" s="1">
        <v>0.1731</v>
      </c>
      <c r="E108" s="20">
        <v>3.46</v>
      </c>
      <c r="F108" s="1" t="s">
        <v>221</v>
      </c>
    </row>
    <row r="109" spans="1:6" x14ac:dyDescent="0.2">
      <c r="A109" s="21">
        <v>36019</v>
      </c>
      <c r="B109" s="1" t="s">
        <v>201</v>
      </c>
      <c r="C109" s="1">
        <v>60</v>
      </c>
      <c r="D109" s="1">
        <v>0.1731</v>
      </c>
      <c r="E109" s="20">
        <v>10.39</v>
      </c>
      <c r="F109" s="1" t="s">
        <v>221</v>
      </c>
    </row>
    <row r="110" spans="1:6" x14ac:dyDescent="0.2">
      <c r="A110" s="21">
        <v>36028</v>
      </c>
      <c r="B110" s="1" t="s">
        <v>203</v>
      </c>
      <c r="C110" s="1">
        <v>22</v>
      </c>
      <c r="D110" s="1">
        <v>0.57999999999999996</v>
      </c>
      <c r="E110" s="20">
        <v>12.76</v>
      </c>
      <c r="F110" s="1" t="s">
        <v>221</v>
      </c>
    </row>
    <row r="111" spans="1:6" x14ac:dyDescent="0.2">
      <c r="A111" s="21">
        <v>36004</v>
      </c>
      <c r="B111" s="1" t="s">
        <v>213</v>
      </c>
      <c r="C111" s="5">
        <v>58000</v>
      </c>
      <c r="D111" s="1">
        <v>5.8699999999999996E-4</v>
      </c>
      <c r="E111" s="20">
        <v>34.03</v>
      </c>
      <c r="F111" s="1" t="s">
        <v>221</v>
      </c>
    </row>
    <row r="112" spans="1:6" x14ac:dyDescent="0.2">
      <c r="A112" s="21">
        <v>36005</v>
      </c>
      <c r="B112" s="1" t="s">
        <v>213</v>
      </c>
      <c r="C112" s="5">
        <v>14000</v>
      </c>
      <c r="D112" s="1">
        <v>5.8699999999999996E-4</v>
      </c>
      <c r="E112" s="20">
        <v>8.2100000000000009</v>
      </c>
      <c r="F112" s="1" t="s">
        <v>221</v>
      </c>
    </row>
    <row r="113" spans="1:6" x14ac:dyDescent="0.2">
      <c r="A113" s="21">
        <v>36007</v>
      </c>
      <c r="B113" s="1" t="s">
        <v>213</v>
      </c>
      <c r="C113" s="5">
        <v>57000</v>
      </c>
      <c r="D113" s="1">
        <v>5.8699999999999996E-4</v>
      </c>
      <c r="E113" s="20">
        <v>33.44</v>
      </c>
      <c r="F113" s="1" t="s">
        <v>221</v>
      </c>
    </row>
    <row r="114" spans="1:6" x14ac:dyDescent="0.2">
      <c r="A114" s="21">
        <v>35996</v>
      </c>
      <c r="B114" s="1" t="s">
        <v>216</v>
      </c>
      <c r="C114" s="1">
        <v>26</v>
      </c>
      <c r="D114" s="1">
        <v>8.2549999999999998E-2</v>
      </c>
      <c r="E114" s="20">
        <v>2.15</v>
      </c>
      <c r="F114" s="1" t="s">
        <v>214</v>
      </c>
    </row>
    <row r="115" spans="1:6" x14ac:dyDescent="0.2">
      <c r="A115" s="21">
        <v>35997</v>
      </c>
      <c r="B115" s="1" t="s">
        <v>216</v>
      </c>
      <c r="C115" s="1">
        <v>102</v>
      </c>
      <c r="D115" s="1">
        <v>8.2549999999999998E-2</v>
      </c>
      <c r="E115" s="20">
        <v>8.42</v>
      </c>
      <c r="F115" s="1" t="s">
        <v>214</v>
      </c>
    </row>
    <row r="116" spans="1:6" x14ac:dyDescent="0.2">
      <c r="A116" s="21">
        <v>35997</v>
      </c>
      <c r="B116" s="1" t="s">
        <v>216</v>
      </c>
      <c r="C116" s="1">
        <v>160</v>
      </c>
      <c r="D116" s="1">
        <v>8.2549999999999998E-2</v>
      </c>
      <c r="E116" s="20">
        <v>13.21</v>
      </c>
      <c r="F116" s="1" t="s">
        <v>214</v>
      </c>
    </row>
    <row r="117" spans="1:6" x14ac:dyDescent="0.2">
      <c r="A117" s="21">
        <v>35999</v>
      </c>
      <c r="B117" s="1" t="s">
        <v>216</v>
      </c>
      <c r="C117" s="1">
        <v>65</v>
      </c>
      <c r="D117" s="1">
        <v>8.2549999999999998E-2</v>
      </c>
      <c r="E117" s="20">
        <v>5.37</v>
      </c>
      <c r="F117" s="1" t="s">
        <v>214</v>
      </c>
    </row>
    <row r="118" spans="1:6" x14ac:dyDescent="0.2">
      <c r="A118" s="21">
        <v>36029</v>
      </c>
      <c r="B118" s="1" t="s">
        <v>198</v>
      </c>
      <c r="C118" s="1">
        <v>89</v>
      </c>
      <c r="D118" s="1">
        <v>3.0869000000000001E-2</v>
      </c>
      <c r="E118" s="20">
        <v>2.75</v>
      </c>
      <c r="F118" s="1" t="s">
        <v>214</v>
      </c>
    </row>
    <row r="119" spans="1:6" x14ac:dyDescent="0.2">
      <c r="A119" s="21">
        <v>36031</v>
      </c>
      <c r="B119" s="1" t="s">
        <v>198</v>
      </c>
      <c r="C119" s="1">
        <v>484</v>
      </c>
      <c r="D119" s="1">
        <v>3.0869000000000001E-2</v>
      </c>
      <c r="E119" s="20">
        <v>14.94</v>
      </c>
      <c r="F119" s="1" t="s">
        <v>214</v>
      </c>
    </row>
    <row r="120" spans="1:6" x14ac:dyDescent="0.2">
      <c r="A120" s="21">
        <v>36016</v>
      </c>
      <c r="B120" s="1" t="s">
        <v>201</v>
      </c>
      <c r="C120" s="1">
        <v>50</v>
      </c>
      <c r="D120" s="1">
        <v>0.1731</v>
      </c>
      <c r="E120" s="20">
        <v>8.66</v>
      </c>
      <c r="F120" s="1" t="s">
        <v>214</v>
      </c>
    </row>
    <row r="121" spans="1:6" x14ac:dyDescent="0.2">
      <c r="A121" s="21">
        <v>36019</v>
      </c>
      <c r="B121" s="1" t="s">
        <v>201</v>
      </c>
      <c r="C121" s="1">
        <v>50</v>
      </c>
      <c r="D121" s="1">
        <v>0.1731</v>
      </c>
      <c r="E121" s="20">
        <v>8.66</v>
      </c>
      <c r="F121" s="1" t="s">
        <v>214</v>
      </c>
    </row>
    <row r="122" spans="1:6" x14ac:dyDescent="0.2">
      <c r="A122" s="21">
        <v>36020</v>
      </c>
      <c r="B122" s="1" t="s">
        <v>201</v>
      </c>
      <c r="C122" s="1">
        <v>60</v>
      </c>
      <c r="D122" s="1">
        <v>0.1731</v>
      </c>
      <c r="E122" s="20">
        <v>10.39</v>
      </c>
      <c r="F122" s="1" t="s">
        <v>214</v>
      </c>
    </row>
    <row r="123" spans="1:6" x14ac:dyDescent="0.2">
      <c r="A123" s="21">
        <v>36027</v>
      </c>
      <c r="B123" s="1" t="s">
        <v>203</v>
      </c>
      <c r="C123" s="1">
        <v>21</v>
      </c>
      <c r="D123" s="1">
        <v>0.57999999999999996</v>
      </c>
      <c r="E123" s="20">
        <v>12.18</v>
      </c>
      <c r="F123" s="1" t="s">
        <v>214</v>
      </c>
    </row>
    <row r="124" spans="1:6" x14ac:dyDescent="0.2">
      <c r="A124" s="21">
        <v>35990</v>
      </c>
      <c r="B124" s="1" t="s">
        <v>211</v>
      </c>
      <c r="C124" s="5">
        <v>1000</v>
      </c>
      <c r="D124" s="1">
        <v>4.5589999999999997E-3</v>
      </c>
      <c r="E124" s="20">
        <v>4.5599999999999996</v>
      </c>
      <c r="F124" s="1" t="s">
        <v>214</v>
      </c>
    </row>
    <row r="125" spans="1:6" x14ac:dyDescent="0.2">
      <c r="A125" s="21">
        <v>36000</v>
      </c>
      <c r="B125" s="1" t="s">
        <v>213</v>
      </c>
      <c r="C125" s="5">
        <v>6000</v>
      </c>
      <c r="D125" s="1">
        <v>5.8699999999999996E-4</v>
      </c>
      <c r="E125" s="20">
        <v>3.52</v>
      </c>
      <c r="F125" s="1" t="s">
        <v>214</v>
      </c>
    </row>
    <row r="126" spans="1:6" x14ac:dyDescent="0.2">
      <c r="A126" s="21">
        <v>36001</v>
      </c>
      <c r="B126" s="1" t="s">
        <v>213</v>
      </c>
      <c r="C126" s="5">
        <v>4000</v>
      </c>
      <c r="D126" s="1">
        <v>5.8699999999999996E-4</v>
      </c>
      <c r="E126" s="20">
        <v>2.35</v>
      </c>
      <c r="F126" s="1" t="s">
        <v>214</v>
      </c>
    </row>
    <row r="127" spans="1:6" x14ac:dyDescent="0.2">
      <c r="A127" s="21">
        <v>36002</v>
      </c>
      <c r="B127" s="1" t="s">
        <v>213</v>
      </c>
      <c r="C127" s="5">
        <v>15000</v>
      </c>
      <c r="D127" s="1">
        <v>5.8699999999999996E-4</v>
      </c>
      <c r="E127" s="20">
        <v>8.8000000000000007</v>
      </c>
      <c r="F127" s="1" t="s">
        <v>214</v>
      </c>
    </row>
    <row r="128" spans="1:6" x14ac:dyDescent="0.2">
      <c r="A128" s="21">
        <v>36004</v>
      </c>
      <c r="B128" s="1" t="s">
        <v>213</v>
      </c>
      <c r="C128" s="5">
        <v>12000</v>
      </c>
      <c r="D128" s="1">
        <v>5.8699999999999996E-4</v>
      </c>
      <c r="E128" s="20">
        <v>7.04</v>
      </c>
      <c r="F128" s="1" t="s">
        <v>214</v>
      </c>
    </row>
    <row r="129" spans="1:6" x14ac:dyDescent="0.2">
      <c r="A129" s="21">
        <v>36005</v>
      </c>
      <c r="B129" s="1" t="s">
        <v>213</v>
      </c>
      <c r="C129" s="5">
        <v>11000</v>
      </c>
      <c r="D129" s="1">
        <v>5.8699999999999996E-4</v>
      </c>
      <c r="E129" s="20">
        <v>6.45</v>
      </c>
      <c r="F129" s="1" t="s">
        <v>214</v>
      </c>
    </row>
    <row r="130" spans="1:6" x14ac:dyDescent="0.2">
      <c r="A130" s="21">
        <v>36007</v>
      </c>
      <c r="B130" s="1" t="s">
        <v>213</v>
      </c>
      <c r="C130" s="5">
        <v>15000</v>
      </c>
      <c r="D130" s="1">
        <v>5.8699999999999996E-4</v>
      </c>
      <c r="E130" s="20">
        <v>8.8000000000000007</v>
      </c>
      <c r="F130" s="1" t="s">
        <v>214</v>
      </c>
    </row>
    <row r="131" spans="1:6" x14ac:dyDescent="0.2">
      <c r="A131" s="21">
        <v>36008</v>
      </c>
      <c r="B131" s="1" t="s">
        <v>213</v>
      </c>
      <c r="C131" s="5">
        <v>5500</v>
      </c>
      <c r="D131" s="1">
        <v>5.8699999999999996E-4</v>
      </c>
      <c r="E131" s="20">
        <v>3.23</v>
      </c>
      <c r="F131" s="1" t="s">
        <v>214</v>
      </c>
    </row>
    <row r="132" spans="1:6" x14ac:dyDescent="0.2">
      <c r="A132" s="21">
        <v>36009</v>
      </c>
      <c r="B132" s="1" t="s">
        <v>213</v>
      </c>
      <c r="C132" s="5">
        <v>12000</v>
      </c>
      <c r="D132" s="1">
        <v>5.8699999999999996E-4</v>
      </c>
      <c r="E132" s="20">
        <v>7.04</v>
      </c>
      <c r="F132" s="1" t="s">
        <v>214</v>
      </c>
    </row>
    <row r="133" spans="1:6" x14ac:dyDescent="0.2">
      <c r="A133" s="21">
        <v>36010</v>
      </c>
      <c r="B133" s="1" t="s">
        <v>213</v>
      </c>
      <c r="C133" s="5">
        <v>15000</v>
      </c>
      <c r="D133" s="1">
        <v>5.8699999999999996E-4</v>
      </c>
      <c r="E133" s="20">
        <v>8.8000000000000007</v>
      </c>
      <c r="F133" s="1" t="s">
        <v>214</v>
      </c>
    </row>
    <row r="134" spans="1:6" x14ac:dyDescent="0.2">
      <c r="A134" s="21">
        <v>36013</v>
      </c>
      <c r="B134" s="1" t="s">
        <v>215</v>
      </c>
      <c r="C134" s="5">
        <v>2000</v>
      </c>
      <c r="D134" s="1">
        <v>0.01</v>
      </c>
      <c r="E134" s="20">
        <v>20</v>
      </c>
      <c r="F134" s="1" t="s">
        <v>214</v>
      </c>
    </row>
    <row r="135" spans="1:6" x14ac:dyDescent="0.2">
      <c r="A135" s="21">
        <v>36015</v>
      </c>
      <c r="B135" s="1" t="s">
        <v>215</v>
      </c>
      <c r="C135" s="5">
        <v>1200</v>
      </c>
      <c r="D135" s="1">
        <v>0.01</v>
      </c>
      <c r="E135" s="20">
        <v>12</v>
      </c>
      <c r="F135" s="1" t="s">
        <v>214</v>
      </c>
    </row>
    <row r="136" spans="1:6" x14ac:dyDescent="0.2">
      <c r="A136" s="21">
        <v>36023</v>
      </c>
      <c r="B136" s="1" t="s">
        <v>219</v>
      </c>
      <c r="C136" s="1">
        <v>50</v>
      </c>
      <c r="D136" s="1">
        <v>0.70640000000000003</v>
      </c>
      <c r="E136" s="20">
        <v>35.32</v>
      </c>
      <c r="F136" s="1" t="s">
        <v>214</v>
      </c>
    </row>
    <row r="137" spans="1:6" x14ac:dyDescent="0.2">
      <c r="A137" s="21">
        <v>36024</v>
      </c>
      <c r="B137" s="1" t="s">
        <v>219</v>
      </c>
      <c r="C137" s="1">
        <v>20</v>
      </c>
      <c r="D137" s="1">
        <v>0.70640000000000003</v>
      </c>
      <c r="E137" s="20">
        <v>14.13</v>
      </c>
      <c r="F137" s="1" t="s">
        <v>214</v>
      </c>
    </row>
    <row r="138" spans="1:6" x14ac:dyDescent="0.2">
      <c r="A138" s="21">
        <v>35999</v>
      </c>
      <c r="B138" s="1" t="s">
        <v>216</v>
      </c>
      <c r="C138" s="1">
        <v>50</v>
      </c>
      <c r="D138" s="1">
        <v>8.2549999999999998E-2</v>
      </c>
      <c r="E138" s="20">
        <v>4.13</v>
      </c>
      <c r="F138" s="1" t="s">
        <v>217</v>
      </c>
    </row>
    <row r="139" spans="1:6" x14ac:dyDescent="0.2">
      <c r="A139" s="21">
        <v>35999</v>
      </c>
      <c r="B139" s="1" t="s">
        <v>216</v>
      </c>
      <c r="C139" s="1">
        <v>100</v>
      </c>
      <c r="D139" s="1">
        <v>8.2549999999999998E-2</v>
      </c>
      <c r="E139" s="20">
        <v>8.26</v>
      </c>
      <c r="F139" s="1" t="s">
        <v>217</v>
      </c>
    </row>
    <row r="140" spans="1:6" x14ac:dyDescent="0.2">
      <c r="A140" s="21">
        <v>35999</v>
      </c>
      <c r="B140" s="1" t="s">
        <v>216</v>
      </c>
      <c r="C140" s="1">
        <v>395</v>
      </c>
      <c r="D140" s="1">
        <v>8.2549999999999998E-2</v>
      </c>
      <c r="E140" s="20">
        <v>32.61</v>
      </c>
      <c r="F140" s="1" t="s">
        <v>217</v>
      </c>
    </row>
    <row r="141" spans="1:6" x14ac:dyDescent="0.2">
      <c r="A141" s="21">
        <v>36029</v>
      </c>
      <c r="B141" s="1" t="s">
        <v>198</v>
      </c>
      <c r="C141" s="1">
        <v>170</v>
      </c>
      <c r="D141" s="1">
        <v>3.0869000000000001E-2</v>
      </c>
      <c r="E141" s="20">
        <v>5.25</v>
      </c>
      <c r="F141" s="1" t="s">
        <v>217</v>
      </c>
    </row>
    <row r="142" spans="1:6" x14ac:dyDescent="0.2">
      <c r="A142" s="21">
        <v>36027</v>
      </c>
      <c r="B142" s="1" t="s">
        <v>203</v>
      </c>
      <c r="C142" s="1">
        <v>15</v>
      </c>
      <c r="D142" s="1">
        <v>0.57999999999999996</v>
      </c>
      <c r="E142" s="20">
        <v>8.6999999999999993</v>
      </c>
      <c r="F142" s="1" t="s">
        <v>217</v>
      </c>
    </row>
    <row r="143" spans="1:6" x14ac:dyDescent="0.2">
      <c r="A143" s="21">
        <v>36028</v>
      </c>
      <c r="B143" s="1" t="s">
        <v>203</v>
      </c>
      <c r="C143" s="1">
        <v>4</v>
      </c>
      <c r="D143" s="1">
        <v>0.57999999999999996</v>
      </c>
      <c r="E143" s="20">
        <v>2.3199999999999998</v>
      </c>
      <c r="F143" s="1" t="s">
        <v>217</v>
      </c>
    </row>
    <row r="144" spans="1:6" x14ac:dyDescent="0.2">
      <c r="A144" s="21">
        <v>36028</v>
      </c>
      <c r="B144" s="1" t="s">
        <v>203</v>
      </c>
      <c r="C144" s="1">
        <v>6</v>
      </c>
      <c r="D144" s="1">
        <v>0.57999999999999996</v>
      </c>
      <c r="E144" s="20">
        <v>3.48</v>
      </c>
      <c r="F144" s="1" t="s">
        <v>217</v>
      </c>
    </row>
    <row r="145" spans="1:6" x14ac:dyDescent="0.2">
      <c r="A145" s="21">
        <v>36000</v>
      </c>
      <c r="B145" s="1" t="s">
        <v>213</v>
      </c>
      <c r="C145" s="5">
        <v>7000</v>
      </c>
      <c r="D145" s="1">
        <v>5.8699999999999996E-4</v>
      </c>
      <c r="E145" s="20">
        <v>4.1100000000000003</v>
      </c>
      <c r="F145" s="1" t="s">
        <v>217</v>
      </c>
    </row>
    <row r="146" spans="1:6" x14ac:dyDescent="0.2">
      <c r="A146" s="21">
        <v>36000</v>
      </c>
      <c r="B146" s="1" t="s">
        <v>213</v>
      </c>
      <c r="C146" s="5">
        <v>8000</v>
      </c>
      <c r="D146" s="1">
        <v>5.8699999999999996E-4</v>
      </c>
      <c r="E146" s="20">
        <v>4.6900000000000004</v>
      </c>
      <c r="F146" s="1" t="s">
        <v>217</v>
      </c>
    </row>
    <row r="147" spans="1:6" x14ac:dyDescent="0.2">
      <c r="A147" s="21">
        <v>36001</v>
      </c>
      <c r="B147" s="1" t="s">
        <v>213</v>
      </c>
      <c r="C147" s="5">
        <v>20000</v>
      </c>
      <c r="D147" s="1">
        <v>5.8699999999999996E-4</v>
      </c>
      <c r="E147" s="20">
        <v>11.73</v>
      </c>
      <c r="F147" s="1" t="s">
        <v>217</v>
      </c>
    </row>
    <row r="148" spans="1:6" x14ac:dyDescent="0.2">
      <c r="A148" s="21">
        <v>36004</v>
      </c>
      <c r="B148" s="1" t="s">
        <v>213</v>
      </c>
      <c r="C148" s="5">
        <v>1000</v>
      </c>
      <c r="D148" s="1">
        <v>5.8699999999999996E-4</v>
      </c>
      <c r="E148" s="20">
        <v>0.59</v>
      </c>
      <c r="F148" s="1" t="s">
        <v>217</v>
      </c>
    </row>
    <row r="149" spans="1:6" x14ac:dyDescent="0.2">
      <c r="A149" s="21">
        <v>36005</v>
      </c>
      <c r="B149" s="1" t="s">
        <v>213</v>
      </c>
      <c r="C149" s="5">
        <v>5000</v>
      </c>
      <c r="D149" s="1">
        <v>5.8699999999999996E-4</v>
      </c>
      <c r="E149" s="20">
        <v>2.93</v>
      </c>
      <c r="F149" s="1" t="s">
        <v>217</v>
      </c>
    </row>
    <row r="150" spans="1:6" x14ac:dyDescent="0.2">
      <c r="A150" s="21">
        <v>36005</v>
      </c>
      <c r="B150" s="1" t="s">
        <v>213</v>
      </c>
      <c r="C150" s="5">
        <v>19000</v>
      </c>
      <c r="D150" s="1">
        <v>5.8699999999999996E-4</v>
      </c>
      <c r="E150" s="20">
        <v>11.15</v>
      </c>
      <c r="F150" s="1" t="s">
        <v>217</v>
      </c>
    </row>
    <row r="151" spans="1:6" x14ac:dyDescent="0.2">
      <c r="A151" s="21">
        <v>36008</v>
      </c>
      <c r="B151" s="1" t="s">
        <v>213</v>
      </c>
      <c r="C151" s="5">
        <v>2500</v>
      </c>
      <c r="D151" s="1">
        <v>5.8699999999999996E-4</v>
      </c>
      <c r="E151" s="20">
        <v>1.47</v>
      </c>
      <c r="F151" s="1" t="s">
        <v>217</v>
      </c>
    </row>
    <row r="152" spans="1:6" x14ac:dyDescent="0.2">
      <c r="A152" s="21">
        <v>36009</v>
      </c>
      <c r="B152" s="1" t="s">
        <v>213</v>
      </c>
      <c r="C152" s="5">
        <v>13000</v>
      </c>
      <c r="D152" s="1">
        <v>5.8699999999999996E-4</v>
      </c>
      <c r="E152" s="20">
        <v>7.63</v>
      </c>
      <c r="F152" s="1" t="s">
        <v>217</v>
      </c>
    </row>
    <row r="153" spans="1:6" x14ac:dyDescent="0.2">
      <c r="A153" s="21">
        <v>36010</v>
      </c>
      <c r="B153" s="1" t="s">
        <v>213</v>
      </c>
      <c r="C153" s="5">
        <v>5000</v>
      </c>
      <c r="D153" s="1">
        <v>5.8699999999999996E-4</v>
      </c>
      <c r="E153" s="20">
        <v>2.93</v>
      </c>
      <c r="F153" s="1" t="s">
        <v>217</v>
      </c>
    </row>
    <row r="154" spans="1:6" x14ac:dyDescent="0.2">
      <c r="A154" s="21">
        <v>36013</v>
      </c>
      <c r="B154" s="1" t="s">
        <v>215</v>
      </c>
      <c r="C154" s="5">
        <v>2500</v>
      </c>
      <c r="D154" s="1">
        <v>0.01</v>
      </c>
      <c r="E154" s="20">
        <v>25</v>
      </c>
      <c r="F154" s="1" t="s">
        <v>217</v>
      </c>
    </row>
    <row r="155" spans="1:6" x14ac:dyDescent="0.2">
      <c r="A155" s="21">
        <v>36014</v>
      </c>
      <c r="B155" s="1" t="s">
        <v>215</v>
      </c>
      <c r="C155" s="5">
        <v>2000</v>
      </c>
      <c r="D155" s="1">
        <v>0.01</v>
      </c>
      <c r="E155" s="20">
        <v>20</v>
      </c>
      <c r="F155" s="1" t="s">
        <v>217</v>
      </c>
    </row>
    <row r="156" spans="1:6" x14ac:dyDescent="0.2">
      <c r="A156" s="21">
        <v>36015</v>
      </c>
      <c r="B156" s="1" t="s">
        <v>215</v>
      </c>
      <c r="C156" s="5">
        <v>1345</v>
      </c>
      <c r="D156" s="1">
        <v>0.01</v>
      </c>
      <c r="E156" s="20">
        <v>13.45</v>
      </c>
      <c r="F156" s="1" t="s">
        <v>217</v>
      </c>
    </row>
    <row r="157" spans="1:6" x14ac:dyDescent="0.2">
      <c r="A157" s="21">
        <v>36022</v>
      </c>
      <c r="B157" s="1" t="s">
        <v>219</v>
      </c>
      <c r="C157" s="1">
        <v>16</v>
      </c>
      <c r="D157" s="1">
        <v>0.70640000000000003</v>
      </c>
      <c r="E157" s="20">
        <v>11.3</v>
      </c>
      <c r="F157" s="1" t="s">
        <v>217</v>
      </c>
    </row>
    <row r="158" spans="1:6" x14ac:dyDescent="0.2">
      <c r="A158" s="21">
        <v>35993</v>
      </c>
      <c r="B158" s="1" t="s">
        <v>209</v>
      </c>
      <c r="C158" s="1">
        <v>12</v>
      </c>
      <c r="D158" s="1">
        <v>1</v>
      </c>
      <c r="E158" s="20">
        <v>12</v>
      </c>
      <c r="F158" s="1" t="s">
        <v>217</v>
      </c>
    </row>
    <row r="159" spans="1:6" x14ac:dyDescent="0.2">
      <c r="A159" s="21">
        <v>35990</v>
      </c>
      <c r="B159" s="1" t="s">
        <v>211</v>
      </c>
      <c r="C159" s="5">
        <v>1500</v>
      </c>
      <c r="D159" s="1">
        <v>4.5589999999999997E-3</v>
      </c>
      <c r="E159" s="20">
        <v>6.84</v>
      </c>
      <c r="F159" s="1" t="s">
        <v>222</v>
      </c>
    </row>
    <row r="160" spans="1:6" x14ac:dyDescent="0.2">
      <c r="A160" s="21">
        <v>35999</v>
      </c>
      <c r="B160" s="1" t="s">
        <v>216</v>
      </c>
      <c r="C160" s="1">
        <v>163</v>
      </c>
      <c r="D160" s="1">
        <v>8.2549999999999998E-2</v>
      </c>
      <c r="E160" s="20">
        <v>13.46</v>
      </c>
      <c r="F160" s="1" t="s">
        <v>223</v>
      </c>
    </row>
    <row r="161" spans="1:6" x14ac:dyDescent="0.2">
      <c r="A161" s="21">
        <v>36018</v>
      </c>
      <c r="B161" s="1" t="s">
        <v>201</v>
      </c>
      <c r="C161" s="1">
        <v>23</v>
      </c>
      <c r="D161" s="1">
        <v>0.1731</v>
      </c>
      <c r="E161" s="20">
        <v>3.98</v>
      </c>
      <c r="F161" s="1" t="s">
        <v>223</v>
      </c>
    </row>
    <row r="162" spans="1:6" x14ac:dyDescent="0.2">
      <c r="A162" s="21">
        <v>36027</v>
      </c>
      <c r="B162" s="1" t="s">
        <v>203</v>
      </c>
      <c r="C162" s="1">
        <v>26</v>
      </c>
      <c r="D162" s="1">
        <v>0.57999999999999996</v>
      </c>
      <c r="E162" s="20">
        <v>15.08</v>
      </c>
      <c r="F162" s="1" t="s">
        <v>223</v>
      </c>
    </row>
    <row r="163" spans="1:6" x14ac:dyDescent="0.2">
      <c r="A163" s="21">
        <v>36001</v>
      </c>
      <c r="B163" s="1" t="s">
        <v>213</v>
      </c>
      <c r="C163" s="5">
        <v>4500</v>
      </c>
      <c r="D163" s="1">
        <v>5.8699999999999996E-4</v>
      </c>
      <c r="E163" s="20">
        <v>2.64</v>
      </c>
      <c r="F163" s="1" t="s">
        <v>223</v>
      </c>
    </row>
    <row r="164" spans="1:6" x14ac:dyDescent="0.2">
      <c r="A164" s="21">
        <v>35995</v>
      </c>
      <c r="B164" s="1" t="s">
        <v>216</v>
      </c>
      <c r="C164" s="1">
        <v>104</v>
      </c>
      <c r="D164" s="1">
        <v>8.2549999999999998E-2</v>
      </c>
      <c r="E164" s="20">
        <v>8.59</v>
      </c>
      <c r="F164" s="1" t="s">
        <v>224</v>
      </c>
    </row>
    <row r="165" spans="1:6" x14ac:dyDescent="0.2">
      <c r="A165" s="21">
        <v>35996</v>
      </c>
      <c r="B165" s="1" t="s">
        <v>216</v>
      </c>
      <c r="C165" s="1">
        <v>140</v>
      </c>
      <c r="D165" s="1">
        <v>8.2549999999999998E-2</v>
      </c>
      <c r="E165" s="20">
        <v>11.56</v>
      </c>
      <c r="F165" s="1" t="s">
        <v>224</v>
      </c>
    </row>
    <row r="166" spans="1:6" x14ac:dyDescent="0.2">
      <c r="A166" s="21">
        <v>35997</v>
      </c>
      <c r="B166" s="1" t="s">
        <v>216</v>
      </c>
      <c r="C166" s="1">
        <v>30</v>
      </c>
      <c r="D166" s="1">
        <v>8.2549999999999998E-2</v>
      </c>
      <c r="E166" s="20">
        <v>2.48</v>
      </c>
      <c r="F166" s="1" t="s">
        <v>224</v>
      </c>
    </row>
    <row r="167" spans="1:6" x14ac:dyDescent="0.2">
      <c r="A167" s="21">
        <v>35998</v>
      </c>
      <c r="B167" s="1" t="s">
        <v>216</v>
      </c>
      <c r="C167" s="1">
        <v>100</v>
      </c>
      <c r="D167" s="1">
        <v>8.2549999999999998E-2</v>
      </c>
      <c r="E167" s="20">
        <v>8.26</v>
      </c>
      <c r="F167" s="1" t="s">
        <v>224</v>
      </c>
    </row>
    <row r="168" spans="1:6" x14ac:dyDescent="0.2">
      <c r="A168" s="21">
        <v>35999</v>
      </c>
      <c r="B168" s="1" t="s">
        <v>216</v>
      </c>
      <c r="C168" s="1">
        <v>80</v>
      </c>
      <c r="D168" s="1">
        <v>8.2549999999999998E-2</v>
      </c>
      <c r="E168" s="20">
        <v>6.6</v>
      </c>
      <c r="F168" s="1" t="s">
        <v>224</v>
      </c>
    </row>
    <row r="169" spans="1:6" x14ac:dyDescent="0.2">
      <c r="A169" s="21">
        <v>36016</v>
      </c>
      <c r="B169" s="1" t="s">
        <v>201</v>
      </c>
      <c r="C169" s="1">
        <v>75</v>
      </c>
      <c r="D169" s="1">
        <v>0.1731</v>
      </c>
      <c r="E169" s="20">
        <v>12.98</v>
      </c>
      <c r="F169" s="1" t="s">
        <v>224</v>
      </c>
    </row>
    <row r="170" spans="1:6" x14ac:dyDescent="0.2">
      <c r="A170" s="21">
        <v>36017</v>
      </c>
      <c r="B170" s="1" t="s">
        <v>201</v>
      </c>
      <c r="C170" s="1">
        <v>74</v>
      </c>
      <c r="D170" s="1">
        <v>0.1731</v>
      </c>
      <c r="E170" s="20">
        <v>12.81</v>
      </c>
      <c r="F170" s="1" t="s">
        <v>224</v>
      </c>
    </row>
    <row r="171" spans="1:6" x14ac:dyDescent="0.2">
      <c r="A171" s="21">
        <v>36018</v>
      </c>
      <c r="B171" s="1" t="s">
        <v>201</v>
      </c>
      <c r="C171" s="1">
        <v>30</v>
      </c>
      <c r="D171" s="1">
        <v>0.1731</v>
      </c>
      <c r="E171" s="20">
        <v>5.19</v>
      </c>
      <c r="F171" s="1" t="s">
        <v>224</v>
      </c>
    </row>
    <row r="172" spans="1:6" x14ac:dyDescent="0.2">
      <c r="A172" s="21">
        <v>36019</v>
      </c>
      <c r="B172" s="1" t="s">
        <v>201</v>
      </c>
      <c r="C172" s="1">
        <v>80</v>
      </c>
      <c r="D172" s="1">
        <v>0.1731</v>
      </c>
      <c r="E172" s="20">
        <v>13.85</v>
      </c>
      <c r="F172" s="1" t="s">
        <v>224</v>
      </c>
    </row>
    <row r="173" spans="1:6" x14ac:dyDescent="0.2">
      <c r="A173" s="21">
        <v>36020</v>
      </c>
      <c r="B173" s="1" t="s">
        <v>201</v>
      </c>
      <c r="C173" s="1">
        <v>40</v>
      </c>
      <c r="D173" s="1">
        <v>0.1731</v>
      </c>
      <c r="E173" s="20">
        <v>6.92</v>
      </c>
      <c r="F173" s="1" t="s">
        <v>224</v>
      </c>
    </row>
    <row r="174" spans="1:6" x14ac:dyDescent="0.2">
      <c r="A174" s="21">
        <v>36027</v>
      </c>
      <c r="B174" s="1" t="s">
        <v>203</v>
      </c>
      <c r="C174" s="1">
        <v>10</v>
      </c>
      <c r="D174" s="1">
        <v>0.57999999999999996</v>
      </c>
      <c r="E174" s="20">
        <v>5.8</v>
      </c>
      <c r="F174" s="1" t="s">
        <v>224</v>
      </c>
    </row>
    <row r="175" spans="1:6" x14ac:dyDescent="0.2">
      <c r="A175" s="21">
        <v>36028</v>
      </c>
      <c r="B175" s="1" t="s">
        <v>203</v>
      </c>
      <c r="C175" s="1">
        <v>10</v>
      </c>
      <c r="D175" s="1">
        <v>0.57999999999999996</v>
      </c>
      <c r="E175" s="20">
        <v>5.8</v>
      </c>
      <c r="F175" s="1" t="s">
        <v>224</v>
      </c>
    </row>
    <row r="176" spans="1:6" x14ac:dyDescent="0.2">
      <c r="A176" s="21">
        <v>36000</v>
      </c>
      <c r="B176" s="1" t="s">
        <v>213</v>
      </c>
      <c r="C176" s="5">
        <v>15500</v>
      </c>
      <c r="D176" s="1">
        <v>5.8699999999999996E-4</v>
      </c>
      <c r="E176" s="20">
        <v>9.09</v>
      </c>
      <c r="F176" s="1" t="s">
        <v>224</v>
      </c>
    </row>
    <row r="177" spans="1:6" x14ac:dyDescent="0.2">
      <c r="A177" s="21">
        <v>36001</v>
      </c>
      <c r="B177" s="1" t="s">
        <v>213</v>
      </c>
      <c r="C177" s="5">
        <v>16000</v>
      </c>
      <c r="D177" s="1">
        <v>5.8699999999999996E-4</v>
      </c>
      <c r="E177" s="20">
        <v>9.39</v>
      </c>
      <c r="F177" s="1" t="s">
        <v>224</v>
      </c>
    </row>
    <row r="178" spans="1:6" x14ac:dyDescent="0.2">
      <c r="A178" s="21">
        <v>36002</v>
      </c>
      <c r="B178" s="1" t="s">
        <v>213</v>
      </c>
      <c r="C178" s="5">
        <v>2000</v>
      </c>
      <c r="D178" s="1">
        <v>5.8699999999999996E-4</v>
      </c>
      <c r="E178" s="20">
        <v>1.17</v>
      </c>
      <c r="F178" s="1" t="s">
        <v>224</v>
      </c>
    </row>
    <row r="179" spans="1:6" x14ac:dyDescent="0.2">
      <c r="A179" s="21">
        <v>36003</v>
      </c>
      <c r="B179" s="1" t="s">
        <v>213</v>
      </c>
      <c r="C179" s="5">
        <v>5000</v>
      </c>
      <c r="D179" s="1">
        <v>5.8699999999999996E-4</v>
      </c>
      <c r="E179" s="20">
        <v>2.93</v>
      </c>
      <c r="F179" s="1" t="s">
        <v>224</v>
      </c>
    </row>
    <row r="180" spans="1:6" x14ac:dyDescent="0.2">
      <c r="A180" s="21">
        <v>36004</v>
      </c>
      <c r="B180" s="1" t="s">
        <v>213</v>
      </c>
      <c r="C180" s="5">
        <v>11500</v>
      </c>
      <c r="D180" s="1">
        <v>5.8699999999999996E-4</v>
      </c>
      <c r="E180" s="20">
        <v>6.75</v>
      </c>
      <c r="F180" s="1" t="s">
        <v>224</v>
      </c>
    </row>
    <row r="181" spans="1:6" x14ac:dyDescent="0.2">
      <c r="A181" s="21">
        <v>36005</v>
      </c>
      <c r="B181" s="1" t="s">
        <v>213</v>
      </c>
      <c r="C181" s="5">
        <v>3700</v>
      </c>
      <c r="D181" s="1">
        <v>5.8699999999999996E-4</v>
      </c>
      <c r="E181" s="20">
        <v>2.17</v>
      </c>
      <c r="F181" s="1" t="s">
        <v>224</v>
      </c>
    </row>
    <row r="182" spans="1:6" x14ac:dyDescent="0.2">
      <c r="A182" s="21">
        <v>36006</v>
      </c>
      <c r="B182" s="1" t="s">
        <v>213</v>
      </c>
      <c r="C182" s="5">
        <v>9500</v>
      </c>
      <c r="D182" s="1">
        <v>5.8699999999999996E-4</v>
      </c>
      <c r="E182" s="20">
        <v>5.57</v>
      </c>
      <c r="F182" s="1" t="s">
        <v>224</v>
      </c>
    </row>
    <row r="183" spans="1:6" x14ac:dyDescent="0.2">
      <c r="A183" s="21">
        <v>36007</v>
      </c>
      <c r="B183" s="1" t="s">
        <v>213</v>
      </c>
      <c r="C183" s="5">
        <v>15000</v>
      </c>
      <c r="D183" s="1">
        <v>5.8699999999999996E-4</v>
      </c>
      <c r="E183" s="20">
        <v>8.8000000000000007</v>
      </c>
      <c r="F183" s="1" t="s">
        <v>224</v>
      </c>
    </row>
    <row r="184" spans="1:6" x14ac:dyDescent="0.2">
      <c r="A184" s="21">
        <v>36009</v>
      </c>
      <c r="B184" s="1" t="s">
        <v>213</v>
      </c>
      <c r="C184" s="5">
        <v>6000</v>
      </c>
      <c r="D184" s="1">
        <v>5.8699999999999996E-4</v>
      </c>
      <c r="E184" s="20">
        <v>3.52</v>
      </c>
      <c r="F184" s="1" t="s">
        <v>224</v>
      </c>
    </row>
    <row r="185" spans="1:6" x14ac:dyDescent="0.2">
      <c r="A185" s="21">
        <v>36010</v>
      </c>
      <c r="B185" s="1" t="s">
        <v>213</v>
      </c>
      <c r="C185" s="5">
        <v>6000</v>
      </c>
      <c r="D185" s="1">
        <v>5.8699999999999996E-4</v>
      </c>
      <c r="E185" s="20">
        <v>3.52</v>
      </c>
      <c r="F185" s="1" t="s">
        <v>224</v>
      </c>
    </row>
    <row r="186" spans="1:6" x14ac:dyDescent="0.2">
      <c r="A186" s="21">
        <v>36012</v>
      </c>
      <c r="B186" s="1" t="s">
        <v>215</v>
      </c>
      <c r="C186" s="1">
        <v>750</v>
      </c>
      <c r="D186" s="1">
        <v>0.01</v>
      </c>
      <c r="E186" s="20">
        <v>7.5</v>
      </c>
      <c r="F186" s="1" t="s">
        <v>224</v>
      </c>
    </row>
    <row r="187" spans="1:6" x14ac:dyDescent="0.2">
      <c r="A187" s="21">
        <v>36014</v>
      </c>
      <c r="B187" s="1" t="s">
        <v>215</v>
      </c>
      <c r="C187" s="5">
        <v>1750</v>
      </c>
      <c r="D187" s="1">
        <v>0.01</v>
      </c>
      <c r="E187" s="20">
        <v>17.5</v>
      </c>
      <c r="F187" s="1" t="s">
        <v>224</v>
      </c>
    </row>
    <row r="188" spans="1:6" x14ac:dyDescent="0.2">
      <c r="A188" s="21">
        <v>36021</v>
      </c>
      <c r="B188" s="1" t="s">
        <v>219</v>
      </c>
      <c r="C188" s="1">
        <v>10</v>
      </c>
      <c r="D188" s="1">
        <v>0.70640000000000003</v>
      </c>
      <c r="E188" s="20">
        <v>7.06</v>
      </c>
      <c r="F188" s="1" t="s">
        <v>224</v>
      </c>
    </row>
    <row r="189" spans="1:6" x14ac:dyDescent="0.2">
      <c r="A189" s="21">
        <v>36022</v>
      </c>
      <c r="B189" s="1" t="s">
        <v>219</v>
      </c>
      <c r="C189" s="1">
        <v>2.5</v>
      </c>
      <c r="D189" s="1">
        <v>0.70640000000000003</v>
      </c>
      <c r="E189" s="20">
        <v>1.77</v>
      </c>
      <c r="F189" s="1" t="s">
        <v>224</v>
      </c>
    </row>
    <row r="190" spans="1:6" x14ac:dyDescent="0.2">
      <c r="A190" s="21">
        <v>36023</v>
      </c>
      <c r="B190" s="1" t="s">
        <v>219</v>
      </c>
      <c r="C190" s="1">
        <v>13</v>
      </c>
      <c r="D190" s="1">
        <v>0.70640000000000003</v>
      </c>
      <c r="E190" s="20">
        <v>9.18</v>
      </c>
      <c r="F190" s="1" t="s">
        <v>224</v>
      </c>
    </row>
    <row r="191" spans="1:6" x14ac:dyDescent="0.2">
      <c r="A191" s="21">
        <v>35995</v>
      </c>
      <c r="B191" s="1" t="s">
        <v>216</v>
      </c>
      <c r="C191" s="1">
        <v>100</v>
      </c>
      <c r="D191" s="1">
        <v>8.2549999999999998E-2</v>
      </c>
      <c r="E191" s="20">
        <v>8.26</v>
      </c>
      <c r="F191" s="1" t="s">
        <v>225</v>
      </c>
    </row>
    <row r="192" spans="1:6" x14ac:dyDescent="0.2">
      <c r="A192" s="21">
        <v>35997</v>
      </c>
      <c r="B192" s="1" t="s">
        <v>216</v>
      </c>
      <c r="C192" s="1">
        <v>100</v>
      </c>
      <c r="D192" s="1">
        <v>8.2549999999999998E-2</v>
      </c>
      <c r="E192" s="20">
        <v>8.26</v>
      </c>
      <c r="F192" s="1" t="s">
        <v>225</v>
      </c>
    </row>
    <row r="193" spans="1:6" x14ac:dyDescent="0.2">
      <c r="A193" s="21">
        <v>36029</v>
      </c>
      <c r="B193" s="1" t="s">
        <v>198</v>
      </c>
      <c r="C193" s="1">
        <v>100</v>
      </c>
      <c r="D193" s="1">
        <v>3.0869000000000001E-2</v>
      </c>
      <c r="E193" s="20">
        <v>3.09</v>
      </c>
      <c r="F193" s="1" t="s">
        <v>225</v>
      </c>
    </row>
    <row r="194" spans="1:6" x14ac:dyDescent="0.2">
      <c r="A194" s="21">
        <v>36016</v>
      </c>
      <c r="B194" s="1" t="s">
        <v>201</v>
      </c>
      <c r="C194" s="1">
        <v>140</v>
      </c>
      <c r="D194" s="1">
        <v>0.1731</v>
      </c>
      <c r="E194" s="20">
        <v>24.23</v>
      </c>
      <c r="F194" s="1" t="s">
        <v>225</v>
      </c>
    </row>
    <row r="195" spans="1:6" x14ac:dyDescent="0.2">
      <c r="A195" s="21">
        <v>36019</v>
      </c>
      <c r="B195" s="1" t="s">
        <v>201</v>
      </c>
      <c r="C195" s="1">
        <v>14</v>
      </c>
      <c r="D195" s="1">
        <v>0.1731</v>
      </c>
      <c r="E195" s="20">
        <v>2.42</v>
      </c>
      <c r="F195" s="1" t="s">
        <v>225</v>
      </c>
    </row>
    <row r="196" spans="1:6" x14ac:dyDescent="0.2">
      <c r="A196" s="21">
        <v>35990</v>
      </c>
      <c r="B196" s="1" t="s">
        <v>211</v>
      </c>
      <c r="C196" s="1">
        <v>500</v>
      </c>
      <c r="D196" s="1">
        <v>4.5589999999999997E-3</v>
      </c>
      <c r="E196" s="20">
        <v>2.2799999999999998</v>
      </c>
      <c r="F196" s="1" t="s">
        <v>225</v>
      </c>
    </row>
    <row r="197" spans="1:6" x14ac:dyDescent="0.2">
      <c r="A197" s="21">
        <v>36002</v>
      </c>
      <c r="B197" s="1" t="s">
        <v>213</v>
      </c>
      <c r="C197" s="5">
        <v>2600</v>
      </c>
      <c r="D197" s="1">
        <v>5.8699999999999996E-4</v>
      </c>
      <c r="E197" s="20">
        <v>1.53</v>
      </c>
      <c r="F197" s="1" t="s">
        <v>225</v>
      </c>
    </row>
    <row r="198" spans="1:6" x14ac:dyDescent="0.2">
      <c r="A198" s="21">
        <v>36005</v>
      </c>
      <c r="B198" s="1" t="s">
        <v>213</v>
      </c>
      <c r="C198" s="5">
        <v>2600</v>
      </c>
      <c r="D198" s="1">
        <v>5.8699999999999996E-4</v>
      </c>
      <c r="E198" s="20">
        <v>1.53</v>
      </c>
      <c r="F198" s="1" t="s">
        <v>225</v>
      </c>
    </row>
    <row r="199" spans="1:6" x14ac:dyDescent="0.2">
      <c r="A199" s="21">
        <v>36006</v>
      </c>
      <c r="B199" s="1" t="s">
        <v>213</v>
      </c>
      <c r="C199" s="5">
        <v>20000</v>
      </c>
      <c r="D199" s="1">
        <v>5.8699999999999996E-4</v>
      </c>
      <c r="E199" s="20">
        <v>11.73</v>
      </c>
      <c r="F199" s="1" t="s">
        <v>225</v>
      </c>
    </row>
    <row r="200" spans="1:6" x14ac:dyDescent="0.2">
      <c r="A200" s="21">
        <v>36012</v>
      </c>
      <c r="B200" s="1" t="s">
        <v>215</v>
      </c>
      <c r="C200" s="1">
        <v>800</v>
      </c>
      <c r="D200" s="1">
        <v>0.01</v>
      </c>
      <c r="E200" s="20">
        <v>8</v>
      </c>
      <c r="F200" s="1" t="s">
        <v>225</v>
      </c>
    </row>
    <row r="201" spans="1:6" x14ac:dyDescent="0.2">
      <c r="A201" s="21">
        <v>36014</v>
      </c>
      <c r="B201" s="1" t="s">
        <v>215</v>
      </c>
      <c r="C201" s="5">
        <v>1300</v>
      </c>
      <c r="D201" s="1">
        <v>0.01</v>
      </c>
      <c r="E201" s="20">
        <v>13</v>
      </c>
      <c r="F201" s="1" t="s">
        <v>225</v>
      </c>
    </row>
    <row r="202" spans="1:6" x14ac:dyDescent="0.2">
      <c r="A202" s="21">
        <v>36021</v>
      </c>
      <c r="B202" s="1" t="s">
        <v>219</v>
      </c>
      <c r="C202" s="1">
        <v>44</v>
      </c>
      <c r="D202" s="1">
        <v>0.70640000000000003</v>
      </c>
      <c r="E202" s="20">
        <v>31.08</v>
      </c>
      <c r="F202" s="1" t="s">
        <v>225</v>
      </c>
    </row>
    <row r="203" spans="1:6" x14ac:dyDescent="0.2">
      <c r="A203" s="21">
        <v>36000</v>
      </c>
      <c r="B203" s="1" t="s">
        <v>213</v>
      </c>
      <c r="C203" s="5">
        <v>12000</v>
      </c>
      <c r="D203" s="1">
        <v>5.8699999999999996E-4</v>
      </c>
      <c r="E203" s="20">
        <v>7.04</v>
      </c>
      <c r="F203" s="1" t="s">
        <v>218</v>
      </c>
    </row>
    <row r="204" spans="1:6" x14ac:dyDescent="0.2">
      <c r="A204" s="21">
        <v>35993</v>
      </c>
      <c r="B204" s="1" t="s">
        <v>209</v>
      </c>
      <c r="C204" s="1">
        <v>30</v>
      </c>
      <c r="D204" s="1">
        <v>1</v>
      </c>
      <c r="E204" s="20">
        <v>30</v>
      </c>
      <c r="F204" s="1" t="s">
        <v>218</v>
      </c>
    </row>
    <row r="205" spans="1:6" x14ac:dyDescent="0.2">
      <c r="A205" s="21">
        <v>36029</v>
      </c>
      <c r="B205" s="1" t="s">
        <v>198</v>
      </c>
      <c r="C205" s="1">
        <v>175</v>
      </c>
      <c r="D205" s="1">
        <v>3.0869000000000001E-2</v>
      </c>
      <c r="E205" s="20">
        <v>5.4</v>
      </c>
      <c r="F205" s="1" t="s">
        <v>226</v>
      </c>
    </row>
    <row r="206" spans="1:6" x14ac:dyDescent="0.2">
      <c r="A206" s="21">
        <v>36029</v>
      </c>
      <c r="B206" s="1" t="s">
        <v>198</v>
      </c>
      <c r="C206" s="1">
        <v>500</v>
      </c>
      <c r="D206" s="1">
        <v>3.0869000000000001E-2</v>
      </c>
      <c r="E206" s="20">
        <v>15.43</v>
      </c>
      <c r="F206" s="1" t="s">
        <v>226</v>
      </c>
    </row>
    <row r="207" spans="1:6" x14ac:dyDescent="0.2">
      <c r="A207" s="21">
        <v>36000</v>
      </c>
      <c r="B207" s="1" t="s">
        <v>213</v>
      </c>
      <c r="C207" s="5">
        <v>5000</v>
      </c>
      <c r="D207" s="1">
        <v>5.8699999999999996E-4</v>
      </c>
      <c r="E207" s="20">
        <v>2.93</v>
      </c>
      <c r="F207" s="1" t="s">
        <v>226</v>
      </c>
    </row>
    <row r="208" spans="1:6" x14ac:dyDescent="0.2">
      <c r="A208" s="21">
        <v>36012</v>
      </c>
      <c r="B208" s="1" t="s">
        <v>215</v>
      </c>
      <c r="C208" s="5">
        <v>1000</v>
      </c>
      <c r="D208" s="1">
        <v>0.01</v>
      </c>
      <c r="E208" s="20">
        <v>10</v>
      </c>
      <c r="F208" s="1" t="s">
        <v>226</v>
      </c>
    </row>
    <row r="209" spans="1:6" x14ac:dyDescent="0.2">
      <c r="A209" s="21">
        <v>35999</v>
      </c>
      <c r="B209" s="1" t="s">
        <v>216</v>
      </c>
      <c r="C209" s="1">
        <v>60</v>
      </c>
      <c r="D209" s="1">
        <v>8.2549999999999998E-2</v>
      </c>
      <c r="E209" s="20">
        <v>4.95</v>
      </c>
      <c r="F209" s="1" t="s">
        <v>227</v>
      </c>
    </row>
    <row r="210" spans="1:6" x14ac:dyDescent="0.2">
      <c r="A210" s="21">
        <v>36030</v>
      </c>
      <c r="B210" s="1" t="s">
        <v>198</v>
      </c>
      <c r="C210" s="5">
        <v>1380</v>
      </c>
      <c r="D210" s="1">
        <v>3.0869000000000001E-2</v>
      </c>
      <c r="E210" s="20">
        <v>42.6</v>
      </c>
      <c r="F210" s="1" t="s">
        <v>227</v>
      </c>
    </row>
  </sheetData>
  <conditionalFormatting sqref="I1:I12">
    <cfRule type="duplicateValues" dxfId="2" priority="1"/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7A90-93A8-425F-B347-30038B382297}">
  <dimension ref="A1:AE210"/>
  <sheetViews>
    <sheetView workbookViewId="0">
      <selection activeCell="J11" sqref="J11"/>
    </sheetView>
  </sheetViews>
  <sheetFormatPr defaultRowHeight="12.75" x14ac:dyDescent="0.2"/>
  <cols>
    <col min="1" max="1" width="9.42578125" style="2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20" bestFit="1" customWidth="1"/>
    <col min="6" max="6" width="13.7109375" style="1" bestFit="1" customWidth="1"/>
    <col min="7" max="16384" width="9.140625" style="1"/>
  </cols>
  <sheetData>
    <row r="1" spans="1:31" x14ac:dyDescent="0.2">
      <c r="A1" s="21" t="s">
        <v>191</v>
      </c>
      <c r="B1" s="1" t="s">
        <v>192</v>
      </c>
      <c r="C1" s="1" t="s">
        <v>193</v>
      </c>
      <c r="D1" s="1" t="s">
        <v>194</v>
      </c>
      <c r="E1" s="20" t="s">
        <v>195</v>
      </c>
      <c r="F1" s="1" t="s">
        <v>196</v>
      </c>
      <c r="L1" s="2"/>
    </row>
    <row r="2" spans="1:31" x14ac:dyDescent="0.2">
      <c r="A2" s="21">
        <v>36031</v>
      </c>
      <c r="B2" s="1" t="s">
        <v>198</v>
      </c>
      <c r="C2" s="1">
        <v>50</v>
      </c>
      <c r="D2" s="1">
        <v>3.0869000000000001E-2</v>
      </c>
      <c r="E2" s="20">
        <v>1.54</v>
      </c>
      <c r="F2" s="1" t="s">
        <v>199</v>
      </c>
      <c r="R2" s="3"/>
      <c r="V2" s="4"/>
      <c r="AA2" s="3"/>
      <c r="AE2" s="4"/>
    </row>
    <row r="3" spans="1:31" x14ac:dyDescent="0.2">
      <c r="A3" s="21">
        <v>36017</v>
      </c>
      <c r="B3" s="1" t="s">
        <v>201</v>
      </c>
      <c r="C3" s="1">
        <v>50</v>
      </c>
      <c r="D3" s="1">
        <v>0.1731</v>
      </c>
      <c r="E3" s="20">
        <v>8.66</v>
      </c>
      <c r="F3" s="1" t="s">
        <v>199</v>
      </c>
      <c r="R3" s="3"/>
      <c r="V3" s="4"/>
      <c r="AA3" s="3"/>
      <c r="AE3" s="4"/>
    </row>
    <row r="4" spans="1:31" x14ac:dyDescent="0.2">
      <c r="A4" s="21">
        <v>36019</v>
      </c>
      <c r="B4" s="1" t="s">
        <v>201</v>
      </c>
      <c r="C4" s="1">
        <v>30</v>
      </c>
      <c r="D4" s="1">
        <v>0.1731</v>
      </c>
      <c r="E4" s="20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21">
        <v>36020</v>
      </c>
      <c r="B5" s="1" t="s">
        <v>201</v>
      </c>
      <c r="C5" s="1">
        <v>20</v>
      </c>
      <c r="D5" s="1">
        <v>0.1731</v>
      </c>
      <c r="E5" s="20">
        <v>3.46</v>
      </c>
      <c r="F5" s="1" t="s">
        <v>199</v>
      </c>
      <c r="R5" s="3"/>
      <c r="V5" s="4"/>
      <c r="AA5" s="3"/>
      <c r="AE5" s="4"/>
    </row>
    <row r="6" spans="1:31" x14ac:dyDescent="0.2">
      <c r="A6" s="21">
        <v>36021</v>
      </c>
      <c r="B6" s="1" t="s">
        <v>201</v>
      </c>
      <c r="C6" s="1">
        <v>40</v>
      </c>
      <c r="D6" s="1">
        <v>0.1731</v>
      </c>
      <c r="E6" s="20">
        <v>6.92</v>
      </c>
      <c r="F6" s="1" t="s">
        <v>199</v>
      </c>
      <c r="R6" s="3"/>
      <c r="V6" s="4"/>
      <c r="AA6" s="3"/>
      <c r="AE6" s="4"/>
    </row>
    <row r="7" spans="1:31" x14ac:dyDescent="0.2">
      <c r="A7" s="21">
        <v>35990</v>
      </c>
      <c r="B7" s="1" t="s">
        <v>211</v>
      </c>
      <c r="C7" s="1">
        <v>900</v>
      </c>
      <c r="D7" s="1">
        <v>4.5589999999999997E-3</v>
      </c>
      <c r="E7" s="20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21">
        <v>36000</v>
      </c>
      <c r="B8" s="1" t="s">
        <v>213</v>
      </c>
      <c r="C8" s="5">
        <v>3000</v>
      </c>
      <c r="D8" s="1">
        <v>5.8699999999999996E-4</v>
      </c>
      <c r="E8" s="20">
        <v>1.76</v>
      </c>
      <c r="F8" s="1" t="s">
        <v>199</v>
      </c>
      <c r="R8" s="3"/>
      <c r="V8" s="4"/>
      <c r="AA8" s="3"/>
      <c r="AE8" s="4"/>
    </row>
    <row r="9" spans="1:31" x14ac:dyDescent="0.2">
      <c r="A9" s="21">
        <v>36003</v>
      </c>
      <c r="B9" s="1" t="s">
        <v>213</v>
      </c>
      <c r="C9" s="5">
        <v>8000</v>
      </c>
      <c r="D9" s="1">
        <v>5.8699999999999996E-4</v>
      </c>
      <c r="E9" s="20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21">
        <v>36004</v>
      </c>
      <c r="B10" s="1" t="s">
        <v>213</v>
      </c>
      <c r="C10" s="5">
        <v>8900</v>
      </c>
      <c r="D10" s="1">
        <v>5.8699999999999996E-4</v>
      </c>
      <c r="E10" s="20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21">
        <v>36005</v>
      </c>
      <c r="B11" s="1" t="s">
        <v>213</v>
      </c>
      <c r="C11" s="5">
        <v>5000</v>
      </c>
      <c r="D11" s="1">
        <v>5.8699999999999996E-4</v>
      </c>
      <c r="E11" s="20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21">
        <v>36006</v>
      </c>
      <c r="B12" s="1" t="s">
        <v>213</v>
      </c>
      <c r="C12" s="5">
        <v>10500</v>
      </c>
      <c r="D12" s="1">
        <v>5.8699999999999996E-4</v>
      </c>
      <c r="E12" s="20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21">
        <v>36007</v>
      </c>
      <c r="B13" s="1" t="s">
        <v>213</v>
      </c>
      <c r="C13" s="5">
        <v>8100</v>
      </c>
      <c r="D13" s="1">
        <v>5.8699999999999996E-4</v>
      </c>
      <c r="E13" s="20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21">
        <v>36008</v>
      </c>
      <c r="B14" s="1" t="s">
        <v>213</v>
      </c>
      <c r="C14" s="5">
        <v>12000</v>
      </c>
      <c r="D14" s="1">
        <v>5.8699999999999996E-4</v>
      </c>
      <c r="E14" s="20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21">
        <v>36011</v>
      </c>
      <c r="B15" s="1" t="s">
        <v>213</v>
      </c>
      <c r="C15" s="5">
        <v>5000</v>
      </c>
      <c r="D15" s="1">
        <v>5.8699999999999996E-4</v>
      </c>
      <c r="E15" s="20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21">
        <v>36014</v>
      </c>
      <c r="B16" s="1" t="s">
        <v>215</v>
      </c>
      <c r="C16" s="1">
        <v>350</v>
      </c>
      <c r="D16" s="1">
        <v>0.01</v>
      </c>
      <c r="E16" s="20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21">
        <v>36015</v>
      </c>
      <c r="B17" s="1" t="s">
        <v>215</v>
      </c>
      <c r="C17" s="1">
        <v>500</v>
      </c>
      <c r="D17" s="1">
        <v>0.01</v>
      </c>
      <c r="E17" s="20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21">
        <v>36012</v>
      </c>
      <c r="B18" s="1" t="s">
        <v>215</v>
      </c>
      <c r="C18" s="5">
        <v>5000</v>
      </c>
      <c r="D18" s="1">
        <v>0.01</v>
      </c>
      <c r="E18" s="20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21">
        <v>35995</v>
      </c>
      <c r="B19" s="1" t="s">
        <v>216</v>
      </c>
      <c r="C19" s="1">
        <v>300</v>
      </c>
      <c r="D19" s="1">
        <v>8.2549999999999998E-2</v>
      </c>
      <c r="E19" s="20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21">
        <v>35996</v>
      </c>
      <c r="B20" s="1" t="s">
        <v>216</v>
      </c>
      <c r="C20" s="1">
        <v>102</v>
      </c>
      <c r="D20" s="1">
        <v>8.2549999999999998E-2</v>
      </c>
      <c r="E20" s="20">
        <v>8.42</v>
      </c>
      <c r="F20" s="1" t="s">
        <v>202</v>
      </c>
      <c r="R20" s="3"/>
      <c r="V20" s="4"/>
      <c r="AA20" s="3"/>
      <c r="AE20" s="4"/>
    </row>
    <row r="21" spans="1:31" x14ac:dyDescent="0.2">
      <c r="A21" s="21">
        <v>35998</v>
      </c>
      <c r="B21" s="1" t="s">
        <v>216</v>
      </c>
      <c r="C21" s="1">
        <v>300</v>
      </c>
      <c r="D21" s="1">
        <v>8.2549999999999998E-2</v>
      </c>
      <c r="E21" s="20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21">
        <v>36029</v>
      </c>
      <c r="B22" s="1" t="s">
        <v>198</v>
      </c>
      <c r="C22" s="1">
        <v>500</v>
      </c>
      <c r="D22" s="1">
        <v>3.0869000000000001E-2</v>
      </c>
      <c r="E22" s="20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21">
        <v>36030</v>
      </c>
      <c r="B23" s="1" t="s">
        <v>198</v>
      </c>
      <c r="C23" s="1">
        <v>180</v>
      </c>
      <c r="D23" s="1">
        <v>3.0869000000000001E-2</v>
      </c>
      <c r="E23" s="20">
        <v>5.56</v>
      </c>
      <c r="F23" s="1" t="s">
        <v>202</v>
      </c>
    </row>
    <row r="24" spans="1:31" x14ac:dyDescent="0.2">
      <c r="A24" s="21">
        <v>36017</v>
      </c>
      <c r="B24" s="1" t="s">
        <v>201</v>
      </c>
      <c r="C24" s="1">
        <v>250</v>
      </c>
      <c r="D24" s="1">
        <v>0.1731</v>
      </c>
      <c r="E24" s="20">
        <v>43.28</v>
      </c>
      <c r="F24" s="1" t="s">
        <v>202</v>
      </c>
    </row>
    <row r="25" spans="1:31" x14ac:dyDescent="0.2">
      <c r="A25" s="21">
        <v>36018</v>
      </c>
      <c r="B25" s="1" t="s">
        <v>201</v>
      </c>
      <c r="C25" s="1">
        <v>54</v>
      </c>
      <c r="D25" s="1">
        <v>0.1731</v>
      </c>
      <c r="E25" s="20">
        <v>9.35</v>
      </c>
      <c r="F25" s="1" t="s">
        <v>202</v>
      </c>
    </row>
    <row r="26" spans="1:31" x14ac:dyDescent="0.2">
      <c r="A26" s="21">
        <v>36020</v>
      </c>
      <c r="B26" s="1" t="s">
        <v>201</v>
      </c>
      <c r="C26" s="1">
        <v>50</v>
      </c>
      <c r="D26" s="1">
        <v>0.1731</v>
      </c>
      <c r="E26" s="20">
        <v>8.66</v>
      </c>
      <c r="F26" s="1" t="s">
        <v>202</v>
      </c>
    </row>
    <row r="27" spans="1:31" x14ac:dyDescent="0.2">
      <c r="A27" s="21">
        <v>36027</v>
      </c>
      <c r="B27" s="1" t="s">
        <v>203</v>
      </c>
      <c r="C27" s="1">
        <v>50</v>
      </c>
      <c r="D27" s="1">
        <v>0.57999999999999996</v>
      </c>
      <c r="E27" s="20">
        <v>29</v>
      </c>
      <c r="F27" s="1" t="s">
        <v>202</v>
      </c>
    </row>
    <row r="28" spans="1:31" x14ac:dyDescent="0.2">
      <c r="A28" s="21">
        <v>36028</v>
      </c>
      <c r="B28" s="1" t="s">
        <v>203</v>
      </c>
      <c r="C28" s="1">
        <v>13</v>
      </c>
      <c r="D28" s="1">
        <v>0.57999999999999996</v>
      </c>
      <c r="E28" s="20">
        <v>7.54</v>
      </c>
      <c r="F28" s="1" t="s">
        <v>202</v>
      </c>
    </row>
    <row r="29" spans="1:31" x14ac:dyDescent="0.2">
      <c r="A29" s="21">
        <v>36000</v>
      </c>
      <c r="B29" s="1" t="s">
        <v>213</v>
      </c>
      <c r="C29" s="5">
        <v>9000</v>
      </c>
      <c r="D29" s="1">
        <v>5.8699999999999996E-4</v>
      </c>
      <c r="E29" s="20">
        <v>5.28</v>
      </c>
      <c r="F29" s="1" t="s">
        <v>202</v>
      </c>
    </row>
    <row r="30" spans="1:31" x14ac:dyDescent="0.2">
      <c r="A30" s="21">
        <v>36001</v>
      </c>
      <c r="B30" s="1" t="s">
        <v>213</v>
      </c>
      <c r="C30" s="5">
        <v>64000</v>
      </c>
      <c r="D30" s="1">
        <v>5.8699999999999996E-4</v>
      </c>
      <c r="E30" s="20">
        <v>37.549999999999997</v>
      </c>
      <c r="F30" s="1" t="s">
        <v>202</v>
      </c>
    </row>
    <row r="31" spans="1:31" x14ac:dyDescent="0.2">
      <c r="A31" s="21">
        <v>36002</v>
      </c>
      <c r="B31" s="1" t="s">
        <v>213</v>
      </c>
      <c r="C31" s="5">
        <v>4000</v>
      </c>
      <c r="D31" s="1">
        <v>5.8699999999999996E-4</v>
      </c>
      <c r="E31" s="20">
        <v>2.35</v>
      </c>
      <c r="F31" s="1" t="s">
        <v>202</v>
      </c>
    </row>
    <row r="32" spans="1:31" x14ac:dyDescent="0.2">
      <c r="A32" s="21">
        <v>36003</v>
      </c>
      <c r="B32" s="1" t="s">
        <v>213</v>
      </c>
      <c r="C32" s="5">
        <v>44000</v>
      </c>
      <c r="D32" s="1">
        <v>5.8699999999999996E-4</v>
      </c>
      <c r="E32" s="20">
        <v>25.81</v>
      </c>
      <c r="F32" s="1" t="s">
        <v>202</v>
      </c>
    </row>
    <row r="33" spans="1:6" x14ac:dyDescent="0.2">
      <c r="A33" s="21">
        <v>36006</v>
      </c>
      <c r="B33" s="1" t="s">
        <v>213</v>
      </c>
      <c r="C33" s="5">
        <v>20000</v>
      </c>
      <c r="D33" s="1">
        <v>5.8699999999999996E-4</v>
      </c>
      <c r="E33" s="20">
        <v>11.73</v>
      </c>
      <c r="F33" s="1" t="s">
        <v>202</v>
      </c>
    </row>
    <row r="34" spans="1:6" x14ac:dyDescent="0.2">
      <c r="A34" s="21">
        <v>36008</v>
      </c>
      <c r="B34" s="1" t="s">
        <v>213</v>
      </c>
      <c r="C34" s="5">
        <v>50000</v>
      </c>
      <c r="D34" s="1">
        <v>5.8699999999999996E-4</v>
      </c>
      <c r="E34" s="20">
        <v>29.34</v>
      </c>
      <c r="F34" s="1" t="s">
        <v>202</v>
      </c>
    </row>
    <row r="35" spans="1:6" x14ac:dyDescent="0.2">
      <c r="A35" s="21">
        <v>36009</v>
      </c>
      <c r="B35" s="1" t="s">
        <v>213</v>
      </c>
      <c r="C35" s="5">
        <v>5500</v>
      </c>
      <c r="D35" s="1">
        <v>5.8699999999999996E-4</v>
      </c>
      <c r="E35" s="20">
        <v>3.23</v>
      </c>
      <c r="F35" s="1" t="s">
        <v>202</v>
      </c>
    </row>
    <row r="36" spans="1:6" x14ac:dyDescent="0.2">
      <c r="A36" s="21">
        <v>36010</v>
      </c>
      <c r="B36" s="1" t="s">
        <v>213</v>
      </c>
      <c r="C36" s="5">
        <v>50000</v>
      </c>
      <c r="D36" s="1">
        <v>5.8699999999999996E-4</v>
      </c>
      <c r="E36" s="20">
        <v>29.34</v>
      </c>
      <c r="F36" s="1" t="s">
        <v>202</v>
      </c>
    </row>
    <row r="37" spans="1:6" x14ac:dyDescent="0.2">
      <c r="A37" s="21">
        <v>36011</v>
      </c>
      <c r="B37" s="1" t="s">
        <v>213</v>
      </c>
      <c r="C37" s="5">
        <v>15000</v>
      </c>
      <c r="D37" s="1">
        <v>5.8699999999999996E-4</v>
      </c>
      <c r="E37" s="20">
        <v>8.8000000000000007</v>
      </c>
      <c r="F37" s="1" t="s">
        <v>202</v>
      </c>
    </row>
    <row r="38" spans="1:6" x14ac:dyDescent="0.2">
      <c r="A38" s="21">
        <v>36014</v>
      </c>
      <c r="B38" s="1" t="s">
        <v>215</v>
      </c>
      <c r="C38" s="5">
        <v>3000</v>
      </c>
      <c r="D38" s="1">
        <v>0.01</v>
      </c>
      <c r="E38" s="20">
        <v>30</v>
      </c>
      <c r="F38" s="1" t="s">
        <v>202</v>
      </c>
    </row>
    <row r="39" spans="1:6" x14ac:dyDescent="0.2">
      <c r="A39" s="21">
        <v>36021</v>
      </c>
      <c r="B39" s="1" t="s">
        <v>219</v>
      </c>
      <c r="C39" s="1">
        <v>55</v>
      </c>
      <c r="D39" s="1">
        <v>0.70640000000000003</v>
      </c>
      <c r="E39" s="20">
        <v>38.85</v>
      </c>
      <c r="F39" s="1" t="s">
        <v>202</v>
      </c>
    </row>
    <row r="40" spans="1:6" x14ac:dyDescent="0.2">
      <c r="A40" s="21">
        <v>36022</v>
      </c>
      <c r="B40" s="1" t="s">
        <v>219</v>
      </c>
      <c r="C40" s="1">
        <v>19</v>
      </c>
      <c r="D40" s="1">
        <v>0.70640000000000003</v>
      </c>
      <c r="E40" s="20">
        <v>13.42</v>
      </c>
      <c r="F40" s="1" t="s">
        <v>202</v>
      </c>
    </row>
    <row r="41" spans="1:6" x14ac:dyDescent="0.2">
      <c r="A41" s="21">
        <v>36024</v>
      </c>
      <c r="B41" s="1" t="s">
        <v>219</v>
      </c>
      <c r="C41" s="1">
        <v>55</v>
      </c>
      <c r="D41" s="1">
        <v>0.70640000000000003</v>
      </c>
      <c r="E41" s="20">
        <v>38.85</v>
      </c>
      <c r="F41" s="1" t="s">
        <v>202</v>
      </c>
    </row>
    <row r="42" spans="1:6" x14ac:dyDescent="0.2">
      <c r="A42" s="21">
        <v>36025</v>
      </c>
      <c r="B42" s="1" t="s">
        <v>219</v>
      </c>
      <c r="C42" s="1">
        <v>35</v>
      </c>
      <c r="D42" s="1">
        <v>0.70640000000000003</v>
      </c>
      <c r="E42" s="20">
        <v>24.72</v>
      </c>
      <c r="F42" s="1" t="s">
        <v>202</v>
      </c>
    </row>
    <row r="43" spans="1:6" x14ac:dyDescent="0.2">
      <c r="A43" s="21">
        <v>35996</v>
      </c>
      <c r="B43" s="1" t="s">
        <v>216</v>
      </c>
      <c r="C43" s="1">
        <v>100</v>
      </c>
      <c r="D43" s="1">
        <v>8.2549999999999998E-2</v>
      </c>
      <c r="E43" s="20">
        <v>8.26</v>
      </c>
      <c r="F43" s="1" t="s">
        <v>220</v>
      </c>
    </row>
    <row r="44" spans="1:6" x14ac:dyDescent="0.2">
      <c r="A44" s="21">
        <v>35997</v>
      </c>
      <c r="B44" s="1" t="s">
        <v>216</v>
      </c>
      <c r="C44" s="1">
        <v>550</v>
      </c>
      <c r="D44" s="1">
        <v>8.2549999999999998E-2</v>
      </c>
      <c r="E44" s="20">
        <v>45.4</v>
      </c>
      <c r="F44" s="1" t="s">
        <v>220</v>
      </c>
    </row>
    <row r="45" spans="1:6" x14ac:dyDescent="0.2">
      <c r="A45" s="21">
        <v>36030</v>
      </c>
      <c r="B45" s="1" t="s">
        <v>198</v>
      </c>
      <c r="C45" s="1">
        <v>600</v>
      </c>
      <c r="D45" s="1">
        <v>3.0869000000000001E-2</v>
      </c>
      <c r="E45" s="20">
        <v>18.52</v>
      </c>
      <c r="F45" s="1" t="s">
        <v>220</v>
      </c>
    </row>
    <row r="46" spans="1:6" x14ac:dyDescent="0.2">
      <c r="A46" s="21">
        <v>36016</v>
      </c>
      <c r="B46" s="1" t="s">
        <v>201</v>
      </c>
      <c r="C46" s="1">
        <v>30</v>
      </c>
      <c r="D46" s="1">
        <v>0.1731</v>
      </c>
      <c r="E46" s="20">
        <v>5.19</v>
      </c>
      <c r="F46" s="1" t="s">
        <v>220</v>
      </c>
    </row>
    <row r="47" spans="1:6" x14ac:dyDescent="0.2">
      <c r="A47" s="21">
        <v>36027</v>
      </c>
      <c r="B47" s="1" t="s">
        <v>203</v>
      </c>
      <c r="C47" s="1">
        <v>16</v>
      </c>
      <c r="D47" s="1">
        <v>0.57999999999999996</v>
      </c>
      <c r="E47" s="20">
        <v>9.2799999999999994</v>
      </c>
      <c r="F47" s="1" t="s">
        <v>220</v>
      </c>
    </row>
    <row r="48" spans="1:6" x14ac:dyDescent="0.2">
      <c r="A48" s="21">
        <v>36028</v>
      </c>
      <c r="B48" s="1" t="s">
        <v>203</v>
      </c>
      <c r="C48" s="1">
        <v>28</v>
      </c>
      <c r="D48" s="1">
        <v>0.57999999999999996</v>
      </c>
      <c r="E48" s="20">
        <v>16.239999999999998</v>
      </c>
      <c r="F48" s="1" t="s">
        <v>220</v>
      </c>
    </row>
    <row r="49" spans="1:6" x14ac:dyDescent="0.2">
      <c r="A49" s="21">
        <v>36000</v>
      </c>
      <c r="B49" s="1" t="s">
        <v>213</v>
      </c>
      <c r="C49" s="5">
        <v>1500</v>
      </c>
      <c r="D49" s="1">
        <v>5.8699999999999996E-4</v>
      </c>
      <c r="E49" s="20">
        <v>0.88</v>
      </c>
      <c r="F49" s="1" t="s">
        <v>220</v>
      </c>
    </row>
    <row r="50" spans="1:6" x14ac:dyDescent="0.2">
      <c r="A50" s="21">
        <v>36002</v>
      </c>
      <c r="B50" s="1" t="s">
        <v>213</v>
      </c>
      <c r="C50" s="5">
        <v>28000</v>
      </c>
      <c r="D50" s="1">
        <v>5.8699999999999996E-4</v>
      </c>
      <c r="E50" s="20">
        <v>16.43</v>
      </c>
      <c r="F50" s="1" t="s">
        <v>220</v>
      </c>
    </row>
    <row r="51" spans="1:6" x14ac:dyDescent="0.2">
      <c r="A51" s="21">
        <v>36008</v>
      </c>
      <c r="B51" s="1" t="s">
        <v>213</v>
      </c>
      <c r="C51" s="5">
        <v>12000</v>
      </c>
      <c r="D51" s="1">
        <v>5.8699999999999996E-4</v>
      </c>
      <c r="E51" s="20">
        <v>7.04</v>
      </c>
      <c r="F51" s="1" t="s">
        <v>220</v>
      </c>
    </row>
    <row r="52" spans="1:6" x14ac:dyDescent="0.2">
      <c r="A52" s="21">
        <v>36013</v>
      </c>
      <c r="B52" s="1" t="s">
        <v>215</v>
      </c>
      <c r="C52" s="5">
        <v>3500</v>
      </c>
      <c r="D52" s="1">
        <v>0.01</v>
      </c>
      <c r="E52" s="20">
        <v>35</v>
      </c>
      <c r="F52" s="1" t="s">
        <v>220</v>
      </c>
    </row>
    <row r="53" spans="1:6" x14ac:dyDescent="0.2">
      <c r="A53" s="21">
        <v>36027</v>
      </c>
      <c r="B53" s="1" t="s">
        <v>203</v>
      </c>
      <c r="C53" s="1">
        <v>125</v>
      </c>
      <c r="D53" s="1">
        <v>0.57999999999999996</v>
      </c>
      <c r="E53" s="20">
        <v>72.5</v>
      </c>
      <c r="F53" s="1" t="s">
        <v>204</v>
      </c>
    </row>
    <row r="54" spans="1:6" x14ac:dyDescent="0.2">
      <c r="A54" s="21">
        <v>35993</v>
      </c>
      <c r="B54" s="1" t="s">
        <v>209</v>
      </c>
      <c r="C54" s="1">
        <v>56</v>
      </c>
      <c r="D54" s="1">
        <v>1</v>
      </c>
      <c r="E54" s="20">
        <v>56</v>
      </c>
      <c r="F54" s="1" t="s">
        <v>204</v>
      </c>
    </row>
    <row r="55" spans="1:6" x14ac:dyDescent="0.2">
      <c r="A55" s="21">
        <v>35996</v>
      </c>
      <c r="B55" s="1" t="s">
        <v>216</v>
      </c>
      <c r="C55" s="1">
        <v>328</v>
      </c>
      <c r="D55" s="1">
        <v>8.2549999999999998E-2</v>
      </c>
      <c r="E55" s="20">
        <v>27.08</v>
      </c>
      <c r="F55" s="1" t="s">
        <v>204</v>
      </c>
    </row>
    <row r="56" spans="1:6" x14ac:dyDescent="0.2">
      <c r="A56" s="21">
        <v>36031</v>
      </c>
      <c r="B56" s="1" t="s">
        <v>198</v>
      </c>
      <c r="C56" s="1">
        <v>180</v>
      </c>
      <c r="D56" s="1">
        <v>3.0869000000000001E-2</v>
      </c>
      <c r="E56" s="20">
        <v>5.56</v>
      </c>
      <c r="F56" s="1" t="s">
        <v>204</v>
      </c>
    </row>
    <row r="57" spans="1:6" x14ac:dyDescent="0.2">
      <c r="A57" s="21">
        <v>36031</v>
      </c>
      <c r="B57" s="1" t="s">
        <v>198</v>
      </c>
      <c r="C57" s="1">
        <v>180</v>
      </c>
      <c r="D57" s="1">
        <v>3.0869000000000001E-2</v>
      </c>
      <c r="E57" s="20">
        <v>5.56</v>
      </c>
      <c r="F57" s="1" t="s">
        <v>204</v>
      </c>
    </row>
    <row r="58" spans="1:6" x14ac:dyDescent="0.2">
      <c r="A58" s="21">
        <v>36031</v>
      </c>
      <c r="B58" s="1" t="s">
        <v>198</v>
      </c>
      <c r="C58" s="5">
        <v>1030</v>
      </c>
      <c r="D58" s="1">
        <v>3.0869000000000001E-2</v>
      </c>
      <c r="E58" s="20">
        <v>31.8</v>
      </c>
      <c r="F58" s="1" t="s">
        <v>204</v>
      </c>
    </row>
    <row r="59" spans="1:6" x14ac:dyDescent="0.2">
      <c r="A59" s="21">
        <v>36028</v>
      </c>
      <c r="B59" s="1" t="s">
        <v>203</v>
      </c>
      <c r="C59" s="1">
        <v>10</v>
      </c>
      <c r="D59" s="1">
        <v>0.57999999999999996</v>
      </c>
      <c r="E59" s="20">
        <v>5.8</v>
      </c>
      <c r="F59" s="1" t="s">
        <v>204</v>
      </c>
    </row>
    <row r="60" spans="1:6" x14ac:dyDescent="0.2">
      <c r="A60" s="21">
        <v>35989</v>
      </c>
      <c r="B60" s="1" t="s">
        <v>211</v>
      </c>
      <c r="C60" s="1">
        <v>850</v>
      </c>
      <c r="D60" s="1">
        <v>4.5589999999999997E-3</v>
      </c>
      <c r="E60" s="20">
        <v>3.88</v>
      </c>
      <c r="F60" s="1" t="s">
        <v>204</v>
      </c>
    </row>
    <row r="61" spans="1:6" x14ac:dyDescent="0.2">
      <c r="A61" s="21">
        <v>35989</v>
      </c>
      <c r="B61" s="1" t="s">
        <v>211</v>
      </c>
      <c r="C61" s="5">
        <v>4000</v>
      </c>
      <c r="D61" s="1">
        <v>4.5589999999999997E-3</v>
      </c>
      <c r="E61" s="20">
        <v>18.239999999999998</v>
      </c>
      <c r="F61" s="1" t="s">
        <v>204</v>
      </c>
    </row>
    <row r="62" spans="1:6" x14ac:dyDescent="0.2">
      <c r="A62" s="21">
        <v>35989</v>
      </c>
      <c r="B62" s="1" t="s">
        <v>211</v>
      </c>
      <c r="C62" s="5">
        <v>4200</v>
      </c>
      <c r="D62" s="1">
        <v>4.5589999999999997E-3</v>
      </c>
      <c r="E62" s="20">
        <v>19.149999999999999</v>
      </c>
      <c r="F62" s="1" t="s">
        <v>204</v>
      </c>
    </row>
    <row r="63" spans="1:6" x14ac:dyDescent="0.2">
      <c r="A63" s="21">
        <v>36001</v>
      </c>
      <c r="B63" s="1" t="s">
        <v>213</v>
      </c>
      <c r="C63" s="5">
        <v>40000</v>
      </c>
      <c r="D63" s="1">
        <v>5.8699999999999996E-4</v>
      </c>
      <c r="E63" s="20">
        <v>23.47</v>
      </c>
      <c r="F63" s="1" t="s">
        <v>204</v>
      </c>
    </row>
    <row r="64" spans="1:6" x14ac:dyDescent="0.2">
      <c r="A64" s="21">
        <v>36005</v>
      </c>
      <c r="B64" s="1" t="s">
        <v>213</v>
      </c>
      <c r="C64" s="5">
        <v>8000</v>
      </c>
      <c r="D64" s="1">
        <v>5.8699999999999996E-4</v>
      </c>
      <c r="E64" s="20">
        <v>4.6900000000000004</v>
      </c>
      <c r="F64" s="1" t="s">
        <v>204</v>
      </c>
    </row>
    <row r="65" spans="1:6" x14ac:dyDescent="0.2">
      <c r="A65" s="21">
        <v>36005</v>
      </c>
      <c r="B65" s="1" t="s">
        <v>213</v>
      </c>
      <c r="C65" s="5">
        <v>23500</v>
      </c>
      <c r="D65" s="1">
        <v>5.8699999999999996E-4</v>
      </c>
      <c r="E65" s="20">
        <v>13.79</v>
      </c>
      <c r="F65" s="1" t="s">
        <v>204</v>
      </c>
    </row>
    <row r="66" spans="1:6" x14ac:dyDescent="0.2">
      <c r="A66" s="21">
        <v>36026</v>
      </c>
      <c r="B66" s="1" t="s">
        <v>203</v>
      </c>
      <c r="C66" s="1">
        <v>110</v>
      </c>
      <c r="D66" s="1">
        <v>0.57999999999999996</v>
      </c>
      <c r="E66" s="20">
        <v>63.8</v>
      </c>
      <c r="F66" s="1" t="s">
        <v>206</v>
      </c>
    </row>
    <row r="67" spans="1:6" x14ac:dyDescent="0.2">
      <c r="A67" s="21">
        <v>36027</v>
      </c>
      <c r="B67" s="1" t="s">
        <v>203</v>
      </c>
      <c r="C67" s="1">
        <v>110</v>
      </c>
      <c r="D67" s="1">
        <v>0.57999999999999996</v>
      </c>
      <c r="E67" s="20">
        <v>63.8</v>
      </c>
      <c r="F67" s="1" t="s">
        <v>206</v>
      </c>
    </row>
    <row r="68" spans="1:6" x14ac:dyDescent="0.2">
      <c r="A68" s="21">
        <v>36000</v>
      </c>
      <c r="B68" s="1" t="s">
        <v>213</v>
      </c>
      <c r="C68" s="5">
        <v>100000</v>
      </c>
      <c r="D68" s="1">
        <v>5.8699999999999996E-4</v>
      </c>
      <c r="E68" s="20">
        <v>58.67</v>
      </c>
      <c r="F68" s="1" t="s">
        <v>206</v>
      </c>
    </row>
    <row r="69" spans="1:6" x14ac:dyDescent="0.2">
      <c r="A69" s="21">
        <v>36001</v>
      </c>
      <c r="B69" s="1" t="s">
        <v>213</v>
      </c>
      <c r="C69" s="5">
        <v>100000</v>
      </c>
      <c r="D69" s="1">
        <v>5.8699999999999996E-4</v>
      </c>
      <c r="E69" s="20">
        <v>58.67</v>
      </c>
      <c r="F69" s="1" t="s">
        <v>206</v>
      </c>
    </row>
    <row r="70" spans="1:6" x14ac:dyDescent="0.2">
      <c r="A70" s="21">
        <v>36014</v>
      </c>
      <c r="B70" s="1" t="s">
        <v>215</v>
      </c>
      <c r="C70" s="5">
        <v>5500</v>
      </c>
      <c r="D70" s="1">
        <v>0.01</v>
      </c>
      <c r="E70" s="20">
        <v>55</v>
      </c>
      <c r="F70" s="1" t="s">
        <v>206</v>
      </c>
    </row>
    <row r="71" spans="1:6" x14ac:dyDescent="0.2">
      <c r="A71" s="21">
        <v>36021</v>
      </c>
      <c r="B71" s="1" t="s">
        <v>219</v>
      </c>
      <c r="C71" s="1">
        <v>130</v>
      </c>
      <c r="D71" s="1">
        <v>0.70640000000000003</v>
      </c>
      <c r="E71" s="20">
        <v>91.83</v>
      </c>
      <c r="F71" s="1" t="s">
        <v>206</v>
      </c>
    </row>
    <row r="72" spans="1:6" x14ac:dyDescent="0.2">
      <c r="A72" s="21">
        <v>36023</v>
      </c>
      <c r="B72" s="1" t="s">
        <v>219</v>
      </c>
      <c r="C72" s="1">
        <v>130</v>
      </c>
      <c r="D72" s="1">
        <v>0.70640000000000003</v>
      </c>
      <c r="E72" s="20">
        <v>91.83</v>
      </c>
      <c r="F72" s="1" t="s">
        <v>206</v>
      </c>
    </row>
    <row r="73" spans="1:6" x14ac:dyDescent="0.2">
      <c r="A73" s="21">
        <v>36024</v>
      </c>
      <c r="B73" s="1" t="s">
        <v>219</v>
      </c>
      <c r="C73" s="1">
        <v>130</v>
      </c>
      <c r="D73" s="1">
        <v>0.70640000000000003</v>
      </c>
      <c r="E73" s="20">
        <v>91.83</v>
      </c>
      <c r="F73" s="1" t="s">
        <v>206</v>
      </c>
    </row>
    <row r="74" spans="1:6" x14ac:dyDescent="0.2">
      <c r="A74" s="21">
        <v>36025</v>
      </c>
      <c r="B74" s="1" t="s">
        <v>219</v>
      </c>
      <c r="C74" s="1">
        <v>130</v>
      </c>
      <c r="D74" s="1">
        <v>0.70640000000000003</v>
      </c>
      <c r="E74" s="20">
        <v>91.83</v>
      </c>
      <c r="F74" s="1" t="s">
        <v>206</v>
      </c>
    </row>
    <row r="75" spans="1:6" x14ac:dyDescent="0.2">
      <c r="A75" s="21">
        <v>35995</v>
      </c>
      <c r="B75" s="1" t="s">
        <v>216</v>
      </c>
      <c r="C75" s="1">
        <v>500</v>
      </c>
      <c r="D75" s="1">
        <v>8.2549999999999998E-2</v>
      </c>
      <c r="E75" s="20">
        <v>41.28</v>
      </c>
      <c r="F75" s="1" t="s">
        <v>206</v>
      </c>
    </row>
    <row r="76" spans="1:6" x14ac:dyDescent="0.2">
      <c r="A76" s="21">
        <v>35996</v>
      </c>
      <c r="B76" s="1" t="s">
        <v>216</v>
      </c>
      <c r="C76" s="1">
        <v>500</v>
      </c>
      <c r="D76" s="1">
        <v>8.2549999999999998E-2</v>
      </c>
      <c r="E76" s="20">
        <v>41.28</v>
      </c>
      <c r="F76" s="1" t="s">
        <v>206</v>
      </c>
    </row>
    <row r="77" spans="1:6" x14ac:dyDescent="0.2">
      <c r="A77" s="21">
        <v>35997</v>
      </c>
      <c r="B77" s="1" t="s">
        <v>216</v>
      </c>
      <c r="C77" s="1">
        <v>500</v>
      </c>
      <c r="D77" s="1">
        <v>8.2549999999999998E-2</v>
      </c>
      <c r="E77" s="20">
        <v>41.28</v>
      </c>
      <c r="F77" s="1" t="s">
        <v>206</v>
      </c>
    </row>
    <row r="78" spans="1:6" x14ac:dyDescent="0.2">
      <c r="A78" s="21">
        <v>35998</v>
      </c>
      <c r="B78" s="1" t="s">
        <v>216</v>
      </c>
      <c r="C78" s="1">
        <v>600</v>
      </c>
      <c r="D78" s="1">
        <v>8.2549999999999998E-2</v>
      </c>
      <c r="E78" s="20">
        <v>49.53</v>
      </c>
      <c r="F78" s="1" t="s">
        <v>206</v>
      </c>
    </row>
    <row r="79" spans="1:6" x14ac:dyDescent="0.2">
      <c r="A79" s="21">
        <v>36029</v>
      </c>
      <c r="B79" s="1" t="s">
        <v>198</v>
      </c>
      <c r="C79" s="5">
        <v>1300</v>
      </c>
      <c r="D79" s="1">
        <v>3.0869000000000001E-2</v>
      </c>
      <c r="E79" s="20">
        <v>40.130000000000003</v>
      </c>
      <c r="F79" s="1" t="s">
        <v>206</v>
      </c>
    </row>
    <row r="80" spans="1:6" x14ac:dyDescent="0.2">
      <c r="A80" s="21">
        <v>36030</v>
      </c>
      <c r="B80" s="1" t="s">
        <v>198</v>
      </c>
      <c r="C80" s="5">
        <v>1300</v>
      </c>
      <c r="D80" s="1">
        <v>3.0869000000000001E-2</v>
      </c>
      <c r="E80" s="20">
        <v>40.130000000000003</v>
      </c>
      <c r="F80" s="1" t="s">
        <v>206</v>
      </c>
    </row>
    <row r="81" spans="1:6" x14ac:dyDescent="0.2">
      <c r="A81" s="21">
        <v>36016</v>
      </c>
      <c r="B81" s="1" t="s">
        <v>201</v>
      </c>
      <c r="C81" s="1">
        <v>250</v>
      </c>
      <c r="D81" s="1">
        <v>0.1731</v>
      </c>
      <c r="E81" s="20">
        <v>43.28</v>
      </c>
      <c r="F81" s="1" t="s">
        <v>206</v>
      </c>
    </row>
    <row r="82" spans="1:6" x14ac:dyDescent="0.2">
      <c r="A82" s="21">
        <v>36017</v>
      </c>
      <c r="B82" s="1" t="s">
        <v>201</v>
      </c>
      <c r="C82" s="1">
        <v>250</v>
      </c>
      <c r="D82" s="1">
        <v>0.1731</v>
      </c>
      <c r="E82" s="20">
        <v>43.28</v>
      </c>
      <c r="F82" s="1" t="s">
        <v>206</v>
      </c>
    </row>
    <row r="83" spans="1:6" x14ac:dyDescent="0.2">
      <c r="A83" s="21">
        <v>36018</v>
      </c>
      <c r="B83" s="1" t="s">
        <v>201</v>
      </c>
      <c r="C83" s="1">
        <v>195</v>
      </c>
      <c r="D83" s="1">
        <v>0.1731</v>
      </c>
      <c r="E83" s="20">
        <v>33.75</v>
      </c>
      <c r="F83" s="1" t="s">
        <v>206</v>
      </c>
    </row>
    <row r="84" spans="1:6" x14ac:dyDescent="0.2">
      <c r="A84" s="21">
        <v>36019</v>
      </c>
      <c r="B84" s="1" t="s">
        <v>201</v>
      </c>
      <c r="C84" s="1">
        <v>195</v>
      </c>
      <c r="D84" s="1">
        <v>0.1731</v>
      </c>
      <c r="E84" s="20">
        <v>33.75</v>
      </c>
      <c r="F84" s="1" t="s">
        <v>206</v>
      </c>
    </row>
    <row r="85" spans="1:6" x14ac:dyDescent="0.2">
      <c r="A85" s="21">
        <v>36020</v>
      </c>
      <c r="B85" s="1" t="s">
        <v>201</v>
      </c>
      <c r="C85" s="1">
        <v>195</v>
      </c>
      <c r="D85" s="1">
        <v>0.1731</v>
      </c>
      <c r="E85" s="20">
        <v>33.75</v>
      </c>
      <c r="F85" s="1" t="s">
        <v>206</v>
      </c>
    </row>
    <row r="86" spans="1:6" x14ac:dyDescent="0.2">
      <c r="A86" s="21">
        <v>36000</v>
      </c>
      <c r="B86" s="1" t="s">
        <v>203</v>
      </c>
      <c r="C86" s="1">
        <v>60</v>
      </c>
      <c r="D86" s="1">
        <v>0.57999999999999996</v>
      </c>
      <c r="E86" s="20">
        <v>34.799999999999997</v>
      </c>
      <c r="F86" s="1" t="s">
        <v>206</v>
      </c>
    </row>
    <row r="87" spans="1:6" x14ac:dyDescent="0.2">
      <c r="A87" s="21">
        <v>36002</v>
      </c>
      <c r="B87" s="1" t="s">
        <v>213</v>
      </c>
      <c r="C87" s="5">
        <v>80000</v>
      </c>
      <c r="D87" s="1">
        <v>5.8699999999999996E-4</v>
      </c>
      <c r="E87" s="20">
        <v>46.94</v>
      </c>
      <c r="F87" s="1" t="s">
        <v>206</v>
      </c>
    </row>
    <row r="88" spans="1:6" x14ac:dyDescent="0.2">
      <c r="A88" s="21">
        <v>36003</v>
      </c>
      <c r="B88" s="1" t="s">
        <v>213</v>
      </c>
      <c r="C88" s="5">
        <v>80000</v>
      </c>
      <c r="D88" s="1">
        <v>5.8699999999999996E-4</v>
      </c>
      <c r="E88" s="20">
        <v>46.94</v>
      </c>
      <c r="F88" s="1" t="s">
        <v>206</v>
      </c>
    </row>
    <row r="89" spans="1:6" x14ac:dyDescent="0.2">
      <c r="A89" s="21">
        <v>36004</v>
      </c>
      <c r="B89" s="1" t="s">
        <v>213</v>
      </c>
      <c r="C89" s="5">
        <v>80000</v>
      </c>
      <c r="D89" s="1">
        <v>5.8699999999999996E-4</v>
      </c>
      <c r="E89" s="20">
        <v>46.94</v>
      </c>
      <c r="F89" s="1" t="s">
        <v>206</v>
      </c>
    </row>
    <row r="90" spans="1:6" x14ac:dyDescent="0.2">
      <c r="A90" s="21">
        <v>36005</v>
      </c>
      <c r="B90" s="1" t="s">
        <v>213</v>
      </c>
      <c r="C90" s="5">
        <v>80000</v>
      </c>
      <c r="D90" s="1">
        <v>5.8699999999999996E-4</v>
      </c>
      <c r="E90" s="20">
        <v>46.94</v>
      </c>
      <c r="F90" s="1" t="s">
        <v>206</v>
      </c>
    </row>
    <row r="91" spans="1:6" x14ac:dyDescent="0.2">
      <c r="A91" s="21">
        <v>36006</v>
      </c>
      <c r="B91" s="1" t="s">
        <v>213</v>
      </c>
      <c r="C91" s="5">
        <v>70000</v>
      </c>
      <c r="D91" s="1">
        <v>5.8699999999999996E-4</v>
      </c>
      <c r="E91" s="20">
        <v>41.07</v>
      </c>
      <c r="F91" s="1" t="s">
        <v>206</v>
      </c>
    </row>
    <row r="92" spans="1:6" x14ac:dyDescent="0.2">
      <c r="A92" s="21">
        <v>36007</v>
      </c>
      <c r="B92" s="1" t="s">
        <v>213</v>
      </c>
      <c r="C92" s="5">
        <v>70000</v>
      </c>
      <c r="D92" s="1">
        <v>5.8699999999999996E-4</v>
      </c>
      <c r="E92" s="20">
        <v>41.07</v>
      </c>
      <c r="F92" s="1" t="s">
        <v>206</v>
      </c>
    </row>
    <row r="93" spans="1:6" x14ac:dyDescent="0.2">
      <c r="A93" s="21">
        <v>36008</v>
      </c>
      <c r="B93" s="1" t="s">
        <v>213</v>
      </c>
      <c r="C93" s="5">
        <v>70000</v>
      </c>
      <c r="D93" s="1">
        <v>5.8699999999999996E-4</v>
      </c>
      <c r="E93" s="20">
        <v>41.07</v>
      </c>
      <c r="F93" s="1" t="s">
        <v>206</v>
      </c>
    </row>
    <row r="94" spans="1:6" x14ac:dyDescent="0.2">
      <c r="A94" s="21">
        <v>36009</v>
      </c>
      <c r="B94" s="1" t="s">
        <v>213</v>
      </c>
      <c r="C94" s="5">
        <v>70000</v>
      </c>
      <c r="D94" s="1">
        <v>5.8699999999999996E-4</v>
      </c>
      <c r="E94" s="20">
        <v>41.07</v>
      </c>
      <c r="F94" s="1" t="s">
        <v>206</v>
      </c>
    </row>
    <row r="95" spans="1:6" x14ac:dyDescent="0.2">
      <c r="A95" s="21">
        <v>36010</v>
      </c>
      <c r="B95" s="1" t="s">
        <v>213</v>
      </c>
      <c r="C95" s="5">
        <v>70000</v>
      </c>
      <c r="D95" s="1">
        <v>5.8699999999999996E-4</v>
      </c>
      <c r="E95" s="20">
        <v>41.07</v>
      </c>
      <c r="F95" s="1" t="s">
        <v>206</v>
      </c>
    </row>
    <row r="96" spans="1:6" x14ac:dyDescent="0.2">
      <c r="A96" s="21">
        <v>36012</v>
      </c>
      <c r="B96" s="1" t="s">
        <v>215</v>
      </c>
      <c r="C96" s="5">
        <v>4500</v>
      </c>
      <c r="D96" s="1">
        <v>0.01</v>
      </c>
      <c r="E96" s="20">
        <v>45</v>
      </c>
      <c r="F96" s="1" t="s">
        <v>206</v>
      </c>
    </row>
    <row r="97" spans="1:6" x14ac:dyDescent="0.2">
      <c r="A97" s="21">
        <v>36013</v>
      </c>
      <c r="B97" s="1" t="s">
        <v>215</v>
      </c>
      <c r="C97" s="5">
        <v>4500</v>
      </c>
      <c r="D97" s="1">
        <v>0.01</v>
      </c>
      <c r="E97" s="20">
        <v>45</v>
      </c>
      <c r="F97" s="1" t="s">
        <v>206</v>
      </c>
    </row>
    <row r="98" spans="1:6" x14ac:dyDescent="0.2">
      <c r="A98" s="21">
        <v>36015</v>
      </c>
      <c r="B98" s="1" t="s">
        <v>215</v>
      </c>
      <c r="C98" s="5">
        <v>4500</v>
      </c>
      <c r="D98" s="1">
        <v>0.01</v>
      </c>
      <c r="E98" s="20">
        <v>45</v>
      </c>
      <c r="F98" s="1" t="s">
        <v>206</v>
      </c>
    </row>
    <row r="99" spans="1:6" x14ac:dyDescent="0.2">
      <c r="A99" s="21">
        <v>35992</v>
      </c>
      <c r="B99" s="1" t="s">
        <v>209</v>
      </c>
      <c r="C99" s="1">
        <v>40</v>
      </c>
      <c r="D99" s="1">
        <v>1</v>
      </c>
      <c r="E99" s="20">
        <v>40</v>
      </c>
      <c r="F99" s="1" t="s">
        <v>206</v>
      </c>
    </row>
    <row r="100" spans="1:6" x14ac:dyDescent="0.2">
      <c r="A100" s="21">
        <v>36011</v>
      </c>
      <c r="B100" s="1" t="s">
        <v>209</v>
      </c>
      <c r="C100" s="1">
        <v>34</v>
      </c>
      <c r="D100" s="1">
        <v>1</v>
      </c>
      <c r="E100" s="20">
        <v>34</v>
      </c>
      <c r="F100" s="1" t="s">
        <v>206</v>
      </c>
    </row>
    <row r="101" spans="1:6" x14ac:dyDescent="0.2">
      <c r="A101" s="21">
        <v>36017</v>
      </c>
      <c r="B101" s="1" t="s">
        <v>201</v>
      </c>
      <c r="C101" s="1">
        <v>320</v>
      </c>
      <c r="D101" s="1">
        <v>0.1731</v>
      </c>
      <c r="E101" s="20">
        <v>55.39</v>
      </c>
      <c r="F101" s="1" t="s">
        <v>221</v>
      </c>
    </row>
    <row r="102" spans="1:6" x14ac:dyDescent="0.2">
      <c r="A102" s="21">
        <v>35996</v>
      </c>
      <c r="B102" s="1" t="s">
        <v>216</v>
      </c>
      <c r="C102" s="1">
        <v>180</v>
      </c>
      <c r="D102" s="1">
        <v>8.2549999999999998E-2</v>
      </c>
      <c r="E102" s="20">
        <v>14.86</v>
      </c>
      <c r="F102" s="1" t="s">
        <v>221</v>
      </c>
    </row>
    <row r="103" spans="1:6" x14ac:dyDescent="0.2">
      <c r="A103" s="21">
        <v>35997</v>
      </c>
      <c r="B103" s="1" t="s">
        <v>216</v>
      </c>
      <c r="C103" s="1">
        <v>120</v>
      </c>
      <c r="D103" s="1">
        <v>8.2549999999999998E-2</v>
      </c>
      <c r="E103" s="20">
        <v>9.91</v>
      </c>
      <c r="F103" s="1" t="s">
        <v>221</v>
      </c>
    </row>
    <row r="104" spans="1:6" x14ac:dyDescent="0.2">
      <c r="A104" s="21">
        <v>35999</v>
      </c>
      <c r="B104" s="1" t="s">
        <v>216</v>
      </c>
      <c r="C104" s="1">
        <v>130</v>
      </c>
      <c r="D104" s="1">
        <v>8.2549999999999998E-2</v>
      </c>
      <c r="E104" s="20">
        <v>10.73</v>
      </c>
      <c r="F104" s="1" t="s">
        <v>221</v>
      </c>
    </row>
    <row r="105" spans="1:6" x14ac:dyDescent="0.2">
      <c r="A105" s="21">
        <v>35999</v>
      </c>
      <c r="B105" s="1" t="s">
        <v>216</v>
      </c>
      <c r="C105" s="1">
        <v>640</v>
      </c>
      <c r="D105" s="1">
        <v>8.2549999999999998E-2</v>
      </c>
      <c r="E105" s="20">
        <v>25</v>
      </c>
      <c r="F105" s="1" t="s">
        <v>221</v>
      </c>
    </row>
    <row r="106" spans="1:6" x14ac:dyDescent="0.2">
      <c r="A106" s="21">
        <v>36031</v>
      </c>
      <c r="B106" s="1" t="s">
        <v>198</v>
      </c>
      <c r="C106" s="1">
        <v>500</v>
      </c>
      <c r="D106" s="1">
        <v>3.0869000000000001E-2</v>
      </c>
      <c r="E106" s="20">
        <v>15.43</v>
      </c>
      <c r="F106" s="1" t="s">
        <v>221</v>
      </c>
    </row>
    <row r="107" spans="1:6" x14ac:dyDescent="0.2">
      <c r="A107" s="21">
        <v>36016</v>
      </c>
      <c r="B107" s="1" t="s">
        <v>201</v>
      </c>
      <c r="C107" s="1">
        <v>30</v>
      </c>
      <c r="D107" s="1">
        <v>0.1731</v>
      </c>
      <c r="E107" s="20">
        <v>5.19</v>
      </c>
      <c r="F107" s="1" t="s">
        <v>221</v>
      </c>
    </row>
    <row r="108" spans="1:6" x14ac:dyDescent="0.2">
      <c r="A108" s="21">
        <v>36017</v>
      </c>
      <c r="B108" s="1" t="s">
        <v>201</v>
      </c>
      <c r="C108" s="1">
        <v>20</v>
      </c>
      <c r="D108" s="1">
        <v>0.1731</v>
      </c>
      <c r="E108" s="20">
        <v>3.46</v>
      </c>
      <c r="F108" s="1" t="s">
        <v>221</v>
      </c>
    </row>
    <row r="109" spans="1:6" x14ac:dyDescent="0.2">
      <c r="A109" s="21">
        <v>36019</v>
      </c>
      <c r="B109" s="1" t="s">
        <v>201</v>
      </c>
      <c r="C109" s="1">
        <v>60</v>
      </c>
      <c r="D109" s="1">
        <v>0.1731</v>
      </c>
      <c r="E109" s="20">
        <v>10.39</v>
      </c>
      <c r="F109" s="1" t="s">
        <v>221</v>
      </c>
    </row>
    <row r="110" spans="1:6" x14ac:dyDescent="0.2">
      <c r="A110" s="21">
        <v>36028</v>
      </c>
      <c r="B110" s="1" t="s">
        <v>203</v>
      </c>
      <c r="C110" s="1">
        <v>22</v>
      </c>
      <c r="D110" s="1">
        <v>0.57999999999999996</v>
      </c>
      <c r="E110" s="20">
        <v>12.76</v>
      </c>
      <c r="F110" s="1" t="s">
        <v>221</v>
      </c>
    </row>
    <row r="111" spans="1:6" x14ac:dyDescent="0.2">
      <c r="A111" s="21">
        <v>36004</v>
      </c>
      <c r="B111" s="1" t="s">
        <v>213</v>
      </c>
      <c r="C111" s="5">
        <v>58000</v>
      </c>
      <c r="D111" s="1">
        <v>5.8699999999999996E-4</v>
      </c>
      <c r="E111" s="20">
        <v>34.03</v>
      </c>
      <c r="F111" s="1" t="s">
        <v>221</v>
      </c>
    </row>
    <row r="112" spans="1:6" x14ac:dyDescent="0.2">
      <c r="A112" s="21">
        <v>36005</v>
      </c>
      <c r="B112" s="1" t="s">
        <v>213</v>
      </c>
      <c r="C112" s="5">
        <v>14000</v>
      </c>
      <c r="D112" s="1">
        <v>5.8699999999999996E-4</v>
      </c>
      <c r="E112" s="20">
        <v>8.2100000000000009</v>
      </c>
      <c r="F112" s="1" t="s">
        <v>221</v>
      </c>
    </row>
    <row r="113" spans="1:6" x14ac:dyDescent="0.2">
      <c r="A113" s="21">
        <v>36007</v>
      </c>
      <c r="B113" s="1" t="s">
        <v>213</v>
      </c>
      <c r="C113" s="5">
        <v>57000</v>
      </c>
      <c r="D113" s="1">
        <v>5.8699999999999996E-4</v>
      </c>
      <c r="E113" s="20">
        <v>33.44</v>
      </c>
      <c r="F113" s="1" t="s">
        <v>221</v>
      </c>
    </row>
    <row r="114" spans="1:6" x14ac:dyDescent="0.2">
      <c r="A114" s="21">
        <v>35996</v>
      </c>
      <c r="B114" s="1" t="s">
        <v>216</v>
      </c>
      <c r="C114" s="1">
        <v>26</v>
      </c>
      <c r="D114" s="1">
        <v>8.2549999999999998E-2</v>
      </c>
      <c r="E114" s="20">
        <v>2.15</v>
      </c>
      <c r="F114" s="1" t="s">
        <v>214</v>
      </c>
    </row>
    <row r="115" spans="1:6" x14ac:dyDescent="0.2">
      <c r="A115" s="21">
        <v>35997</v>
      </c>
      <c r="B115" s="1" t="s">
        <v>216</v>
      </c>
      <c r="C115" s="1">
        <v>102</v>
      </c>
      <c r="D115" s="1">
        <v>8.2549999999999998E-2</v>
      </c>
      <c r="E115" s="20">
        <v>8.42</v>
      </c>
      <c r="F115" s="1" t="s">
        <v>214</v>
      </c>
    </row>
    <row r="116" spans="1:6" x14ac:dyDescent="0.2">
      <c r="A116" s="21">
        <v>35997</v>
      </c>
      <c r="B116" s="1" t="s">
        <v>216</v>
      </c>
      <c r="C116" s="1">
        <v>160</v>
      </c>
      <c r="D116" s="1">
        <v>8.2549999999999998E-2</v>
      </c>
      <c r="E116" s="20">
        <v>13.21</v>
      </c>
      <c r="F116" s="1" t="s">
        <v>214</v>
      </c>
    </row>
    <row r="117" spans="1:6" x14ac:dyDescent="0.2">
      <c r="A117" s="21">
        <v>35999</v>
      </c>
      <c r="B117" s="1" t="s">
        <v>216</v>
      </c>
      <c r="C117" s="1">
        <v>65</v>
      </c>
      <c r="D117" s="1">
        <v>8.2549999999999998E-2</v>
      </c>
      <c r="E117" s="20">
        <v>5.37</v>
      </c>
      <c r="F117" s="1" t="s">
        <v>214</v>
      </c>
    </row>
    <row r="118" spans="1:6" x14ac:dyDescent="0.2">
      <c r="A118" s="21">
        <v>36029</v>
      </c>
      <c r="B118" s="1" t="s">
        <v>198</v>
      </c>
      <c r="C118" s="1">
        <v>89</v>
      </c>
      <c r="D118" s="1">
        <v>3.0869000000000001E-2</v>
      </c>
      <c r="E118" s="20">
        <v>2.75</v>
      </c>
      <c r="F118" s="1" t="s">
        <v>214</v>
      </c>
    </row>
    <row r="119" spans="1:6" x14ac:dyDescent="0.2">
      <c r="A119" s="21">
        <v>36031</v>
      </c>
      <c r="B119" s="1" t="s">
        <v>198</v>
      </c>
      <c r="C119" s="1">
        <v>484</v>
      </c>
      <c r="D119" s="1">
        <v>3.0869000000000001E-2</v>
      </c>
      <c r="E119" s="20">
        <v>14.94</v>
      </c>
      <c r="F119" s="1" t="s">
        <v>214</v>
      </c>
    </row>
    <row r="120" spans="1:6" x14ac:dyDescent="0.2">
      <c r="A120" s="21">
        <v>36016</v>
      </c>
      <c r="B120" s="1" t="s">
        <v>201</v>
      </c>
      <c r="C120" s="1">
        <v>50</v>
      </c>
      <c r="D120" s="1">
        <v>0.1731</v>
      </c>
      <c r="E120" s="20">
        <v>8.66</v>
      </c>
      <c r="F120" s="1" t="s">
        <v>214</v>
      </c>
    </row>
    <row r="121" spans="1:6" x14ac:dyDescent="0.2">
      <c r="A121" s="21">
        <v>36019</v>
      </c>
      <c r="B121" s="1" t="s">
        <v>201</v>
      </c>
      <c r="C121" s="1">
        <v>50</v>
      </c>
      <c r="D121" s="1">
        <v>0.1731</v>
      </c>
      <c r="E121" s="20">
        <v>8.66</v>
      </c>
      <c r="F121" s="1" t="s">
        <v>214</v>
      </c>
    </row>
    <row r="122" spans="1:6" x14ac:dyDescent="0.2">
      <c r="A122" s="21">
        <v>36020</v>
      </c>
      <c r="B122" s="1" t="s">
        <v>201</v>
      </c>
      <c r="C122" s="1">
        <v>60</v>
      </c>
      <c r="D122" s="1">
        <v>0.1731</v>
      </c>
      <c r="E122" s="20">
        <v>10.39</v>
      </c>
      <c r="F122" s="1" t="s">
        <v>214</v>
      </c>
    </row>
    <row r="123" spans="1:6" x14ac:dyDescent="0.2">
      <c r="A123" s="21">
        <v>36027</v>
      </c>
      <c r="B123" s="1" t="s">
        <v>203</v>
      </c>
      <c r="C123" s="1">
        <v>21</v>
      </c>
      <c r="D123" s="1">
        <v>0.57999999999999996</v>
      </c>
      <c r="E123" s="20">
        <v>12.18</v>
      </c>
      <c r="F123" s="1" t="s">
        <v>214</v>
      </c>
    </row>
    <row r="124" spans="1:6" x14ac:dyDescent="0.2">
      <c r="A124" s="21">
        <v>35990</v>
      </c>
      <c r="B124" s="1" t="s">
        <v>211</v>
      </c>
      <c r="C124" s="5">
        <v>1000</v>
      </c>
      <c r="D124" s="1">
        <v>4.5589999999999997E-3</v>
      </c>
      <c r="E124" s="20">
        <v>4.5599999999999996</v>
      </c>
      <c r="F124" s="1" t="s">
        <v>214</v>
      </c>
    </row>
    <row r="125" spans="1:6" x14ac:dyDescent="0.2">
      <c r="A125" s="21">
        <v>36000</v>
      </c>
      <c r="B125" s="1" t="s">
        <v>213</v>
      </c>
      <c r="C125" s="5">
        <v>6000</v>
      </c>
      <c r="D125" s="1">
        <v>5.8699999999999996E-4</v>
      </c>
      <c r="E125" s="20">
        <v>3.52</v>
      </c>
      <c r="F125" s="1" t="s">
        <v>214</v>
      </c>
    </row>
    <row r="126" spans="1:6" x14ac:dyDescent="0.2">
      <c r="A126" s="21">
        <v>36001</v>
      </c>
      <c r="B126" s="1" t="s">
        <v>213</v>
      </c>
      <c r="C126" s="5">
        <v>4000</v>
      </c>
      <c r="D126" s="1">
        <v>5.8699999999999996E-4</v>
      </c>
      <c r="E126" s="20">
        <v>2.35</v>
      </c>
      <c r="F126" s="1" t="s">
        <v>214</v>
      </c>
    </row>
    <row r="127" spans="1:6" x14ac:dyDescent="0.2">
      <c r="A127" s="21">
        <v>36002</v>
      </c>
      <c r="B127" s="1" t="s">
        <v>213</v>
      </c>
      <c r="C127" s="5">
        <v>15000</v>
      </c>
      <c r="D127" s="1">
        <v>5.8699999999999996E-4</v>
      </c>
      <c r="E127" s="20">
        <v>8.8000000000000007</v>
      </c>
      <c r="F127" s="1" t="s">
        <v>214</v>
      </c>
    </row>
    <row r="128" spans="1:6" x14ac:dyDescent="0.2">
      <c r="A128" s="21">
        <v>36004</v>
      </c>
      <c r="B128" s="1" t="s">
        <v>213</v>
      </c>
      <c r="C128" s="5">
        <v>12000</v>
      </c>
      <c r="D128" s="1">
        <v>5.8699999999999996E-4</v>
      </c>
      <c r="E128" s="20">
        <v>7.04</v>
      </c>
      <c r="F128" s="1" t="s">
        <v>214</v>
      </c>
    </row>
    <row r="129" spans="1:6" x14ac:dyDescent="0.2">
      <c r="A129" s="21">
        <v>36005</v>
      </c>
      <c r="B129" s="1" t="s">
        <v>213</v>
      </c>
      <c r="C129" s="5">
        <v>11000</v>
      </c>
      <c r="D129" s="1">
        <v>5.8699999999999996E-4</v>
      </c>
      <c r="E129" s="20">
        <v>6.45</v>
      </c>
      <c r="F129" s="1" t="s">
        <v>214</v>
      </c>
    </row>
    <row r="130" spans="1:6" x14ac:dyDescent="0.2">
      <c r="A130" s="21">
        <v>36007</v>
      </c>
      <c r="B130" s="1" t="s">
        <v>213</v>
      </c>
      <c r="C130" s="5">
        <v>15000</v>
      </c>
      <c r="D130" s="1">
        <v>5.8699999999999996E-4</v>
      </c>
      <c r="E130" s="20">
        <v>8.8000000000000007</v>
      </c>
      <c r="F130" s="1" t="s">
        <v>214</v>
      </c>
    </row>
    <row r="131" spans="1:6" x14ac:dyDescent="0.2">
      <c r="A131" s="21">
        <v>36008</v>
      </c>
      <c r="B131" s="1" t="s">
        <v>213</v>
      </c>
      <c r="C131" s="5">
        <v>5500</v>
      </c>
      <c r="D131" s="1">
        <v>5.8699999999999996E-4</v>
      </c>
      <c r="E131" s="20">
        <v>3.23</v>
      </c>
      <c r="F131" s="1" t="s">
        <v>214</v>
      </c>
    </row>
    <row r="132" spans="1:6" x14ac:dyDescent="0.2">
      <c r="A132" s="21">
        <v>36009</v>
      </c>
      <c r="B132" s="1" t="s">
        <v>213</v>
      </c>
      <c r="C132" s="5">
        <v>12000</v>
      </c>
      <c r="D132" s="1">
        <v>5.8699999999999996E-4</v>
      </c>
      <c r="E132" s="20">
        <v>7.04</v>
      </c>
      <c r="F132" s="1" t="s">
        <v>214</v>
      </c>
    </row>
    <row r="133" spans="1:6" x14ac:dyDescent="0.2">
      <c r="A133" s="21">
        <v>36010</v>
      </c>
      <c r="B133" s="1" t="s">
        <v>213</v>
      </c>
      <c r="C133" s="5">
        <v>15000</v>
      </c>
      <c r="D133" s="1">
        <v>5.8699999999999996E-4</v>
      </c>
      <c r="E133" s="20">
        <v>8.8000000000000007</v>
      </c>
      <c r="F133" s="1" t="s">
        <v>214</v>
      </c>
    </row>
    <row r="134" spans="1:6" x14ac:dyDescent="0.2">
      <c r="A134" s="21">
        <v>36013</v>
      </c>
      <c r="B134" s="1" t="s">
        <v>215</v>
      </c>
      <c r="C134" s="5">
        <v>2000</v>
      </c>
      <c r="D134" s="1">
        <v>0.01</v>
      </c>
      <c r="E134" s="20">
        <v>20</v>
      </c>
      <c r="F134" s="1" t="s">
        <v>214</v>
      </c>
    </row>
    <row r="135" spans="1:6" x14ac:dyDescent="0.2">
      <c r="A135" s="21">
        <v>36015</v>
      </c>
      <c r="B135" s="1" t="s">
        <v>215</v>
      </c>
      <c r="C135" s="5">
        <v>1200</v>
      </c>
      <c r="D135" s="1">
        <v>0.01</v>
      </c>
      <c r="E135" s="20">
        <v>12</v>
      </c>
      <c r="F135" s="1" t="s">
        <v>214</v>
      </c>
    </row>
    <row r="136" spans="1:6" x14ac:dyDescent="0.2">
      <c r="A136" s="21">
        <v>36023</v>
      </c>
      <c r="B136" s="1" t="s">
        <v>219</v>
      </c>
      <c r="C136" s="1">
        <v>50</v>
      </c>
      <c r="D136" s="1">
        <v>0.70640000000000003</v>
      </c>
      <c r="E136" s="20">
        <v>35.32</v>
      </c>
      <c r="F136" s="1" t="s">
        <v>214</v>
      </c>
    </row>
    <row r="137" spans="1:6" x14ac:dyDescent="0.2">
      <c r="A137" s="21">
        <v>36024</v>
      </c>
      <c r="B137" s="1" t="s">
        <v>219</v>
      </c>
      <c r="C137" s="1">
        <v>20</v>
      </c>
      <c r="D137" s="1">
        <v>0.70640000000000003</v>
      </c>
      <c r="E137" s="20">
        <v>14.13</v>
      </c>
      <c r="F137" s="1" t="s">
        <v>214</v>
      </c>
    </row>
    <row r="138" spans="1:6" x14ac:dyDescent="0.2">
      <c r="A138" s="21">
        <v>35999</v>
      </c>
      <c r="B138" s="1" t="s">
        <v>216</v>
      </c>
      <c r="C138" s="1">
        <v>50</v>
      </c>
      <c r="D138" s="1">
        <v>8.2549999999999998E-2</v>
      </c>
      <c r="E138" s="20">
        <v>4.13</v>
      </c>
      <c r="F138" s="1" t="s">
        <v>217</v>
      </c>
    </row>
    <row r="139" spans="1:6" x14ac:dyDescent="0.2">
      <c r="A139" s="21">
        <v>35999</v>
      </c>
      <c r="B139" s="1" t="s">
        <v>216</v>
      </c>
      <c r="C139" s="1">
        <v>100</v>
      </c>
      <c r="D139" s="1">
        <v>8.2549999999999998E-2</v>
      </c>
      <c r="E139" s="20">
        <v>8.26</v>
      </c>
      <c r="F139" s="1" t="s">
        <v>217</v>
      </c>
    </row>
    <row r="140" spans="1:6" x14ac:dyDescent="0.2">
      <c r="A140" s="21">
        <v>35999</v>
      </c>
      <c r="B140" s="1" t="s">
        <v>216</v>
      </c>
      <c r="C140" s="1">
        <v>395</v>
      </c>
      <c r="D140" s="1">
        <v>8.2549999999999998E-2</v>
      </c>
      <c r="E140" s="20">
        <v>32.61</v>
      </c>
      <c r="F140" s="1" t="s">
        <v>217</v>
      </c>
    </row>
    <row r="141" spans="1:6" x14ac:dyDescent="0.2">
      <c r="A141" s="21">
        <v>36029</v>
      </c>
      <c r="B141" s="1" t="s">
        <v>198</v>
      </c>
      <c r="C141" s="1">
        <v>170</v>
      </c>
      <c r="D141" s="1">
        <v>3.0869000000000001E-2</v>
      </c>
      <c r="E141" s="20">
        <v>5.25</v>
      </c>
      <c r="F141" s="1" t="s">
        <v>217</v>
      </c>
    </row>
    <row r="142" spans="1:6" x14ac:dyDescent="0.2">
      <c r="A142" s="21">
        <v>36027</v>
      </c>
      <c r="B142" s="1" t="s">
        <v>203</v>
      </c>
      <c r="C142" s="1">
        <v>15</v>
      </c>
      <c r="D142" s="1">
        <v>0.57999999999999996</v>
      </c>
      <c r="E142" s="20">
        <v>8.6999999999999993</v>
      </c>
      <c r="F142" s="1" t="s">
        <v>217</v>
      </c>
    </row>
    <row r="143" spans="1:6" x14ac:dyDescent="0.2">
      <c r="A143" s="21">
        <v>36028</v>
      </c>
      <c r="B143" s="1" t="s">
        <v>203</v>
      </c>
      <c r="C143" s="1">
        <v>4</v>
      </c>
      <c r="D143" s="1">
        <v>0.57999999999999996</v>
      </c>
      <c r="E143" s="20">
        <v>2.3199999999999998</v>
      </c>
      <c r="F143" s="1" t="s">
        <v>217</v>
      </c>
    </row>
    <row r="144" spans="1:6" x14ac:dyDescent="0.2">
      <c r="A144" s="21">
        <v>36028</v>
      </c>
      <c r="B144" s="1" t="s">
        <v>203</v>
      </c>
      <c r="C144" s="1">
        <v>6</v>
      </c>
      <c r="D144" s="1">
        <v>0.57999999999999996</v>
      </c>
      <c r="E144" s="20">
        <v>3.48</v>
      </c>
      <c r="F144" s="1" t="s">
        <v>217</v>
      </c>
    </row>
    <row r="145" spans="1:6" x14ac:dyDescent="0.2">
      <c r="A145" s="21">
        <v>36000</v>
      </c>
      <c r="B145" s="1" t="s">
        <v>213</v>
      </c>
      <c r="C145" s="5">
        <v>7000</v>
      </c>
      <c r="D145" s="1">
        <v>5.8699999999999996E-4</v>
      </c>
      <c r="E145" s="20">
        <v>4.1100000000000003</v>
      </c>
      <c r="F145" s="1" t="s">
        <v>217</v>
      </c>
    </row>
    <row r="146" spans="1:6" x14ac:dyDescent="0.2">
      <c r="A146" s="21">
        <v>36000</v>
      </c>
      <c r="B146" s="1" t="s">
        <v>213</v>
      </c>
      <c r="C146" s="5">
        <v>8000</v>
      </c>
      <c r="D146" s="1">
        <v>5.8699999999999996E-4</v>
      </c>
      <c r="E146" s="20">
        <v>4.6900000000000004</v>
      </c>
      <c r="F146" s="1" t="s">
        <v>217</v>
      </c>
    </row>
    <row r="147" spans="1:6" x14ac:dyDescent="0.2">
      <c r="A147" s="21">
        <v>36001</v>
      </c>
      <c r="B147" s="1" t="s">
        <v>213</v>
      </c>
      <c r="C147" s="5">
        <v>20000</v>
      </c>
      <c r="D147" s="1">
        <v>5.8699999999999996E-4</v>
      </c>
      <c r="E147" s="20">
        <v>11.73</v>
      </c>
      <c r="F147" s="1" t="s">
        <v>217</v>
      </c>
    </row>
    <row r="148" spans="1:6" x14ac:dyDescent="0.2">
      <c r="A148" s="21">
        <v>36004</v>
      </c>
      <c r="B148" s="1" t="s">
        <v>213</v>
      </c>
      <c r="C148" s="5">
        <v>1000</v>
      </c>
      <c r="D148" s="1">
        <v>5.8699999999999996E-4</v>
      </c>
      <c r="E148" s="20">
        <v>0.59</v>
      </c>
      <c r="F148" s="1" t="s">
        <v>217</v>
      </c>
    </row>
    <row r="149" spans="1:6" x14ac:dyDescent="0.2">
      <c r="A149" s="21">
        <v>36005</v>
      </c>
      <c r="B149" s="1" t="s">
        <v>213</v>
      </c>
      <c r="C149" s="5">
        <v>5000</v>
      </c>
      <c r="D149" s="1">
        <v>5.8699999999999996E-4</v>
      </c>
      <c r="E149" s="20">
        <v>2.93</v>
      </c>
      <c r="F149" s="1" t="s">
        <v>217</v>
      </c>
    </row>
    <row r="150" spans="1:6" x14ac:dyDescent="0.2">
      <c r="A150" s="21">
        <v>36005</v>
      </c>
      <c r="B150" s="1" t="s">
        <v>213</v>
      </c>
      <c r="C150" s="5">
        <v>19000</v>
      </c>
      <c r="D150" s="1">
        <v>5.8699999999999996E-4</v>
      </c>
      <c r="E150" s="20">
        <v>11.15</v>
      </c>
      <c r="F150" s="1" t="s">
        <v>217</v>
      </c>
    </row>
    <row r="151" spans="1:6" x14ac:dyDescent="0.2">
      <c r="A151" s="21">
        <v>36008</v>
      </c>
      <c r="B151" s="1" t="s">
        <v>213</v>
      </c>
      <c r="C151" s="5">
        <v>2500</v>
      </c>
      <c r="D151" s="1">
        <v>5.8699999999999996E-4</v>
      </c>
      <c r="E151" s="20">
        <v>1.47</v>
      </c>
      <c r="F151" s="1" t="s">
        <v>217</v>
      </c>
    </row>
    <row r="152" spans="1:6" x14ac:dyDescent="0.2">
      <c r="A152" s="21">
        <v>36009</v>
      </c>
      <c r="B152" s="1" t="s">
        <v>213</v>
      </c>
      <c r="C152" s="5">
        <v>13000</v>
      </c>
      <c r="D152" s="1">
        <v>5.8699999999999996E-4</v>
      </c>
      <c r="E152" s="20">
        <v>7.63</v>
      </c>
      <c r="F152" s="1" t="s">
        <v>217</v>
      </c>
    </row>
    <row r="153" spans="1:6" x14ac:dyDescent="0.2">
      <c r="A153" s="21">
        <v>36010</v>
      </c>
      <c r="B153" s="1" t="s">
        <v>213</v>
      </c>
      <c r="C153" s="5">
        <v>5000</v>
      </c>
      <c r="D153" s="1">
        <v>5.8699999999999996E-4</v>
      </c>
      <c r="E153" s="20">
        <v>2.93</v>
      </c>
      <c r="F153" s="1" t="s">
        <v>217</v>
      </c>
    </row>
    <row r="154" spans="1:6" x14ac:dyDescent="0.2">
      <c r="A154" s="21">
        <v>36013</v>
      </c>
      <c r="B154" s="1" t="s">
        <v>215</v>
      </c>
      <c r="C154" s="5">
        <v>2500</v>
      </c>
      <c r="D154" s="1">
        <v>0.01</v>
      </c>
      <c r="E154" s="20">
        <v>25</v>
      </c>
      <c r="F154" s="1" t="s">
        <v>217</v>
      </c>
    </row>
    <row r="155" spans="1:6" x14ac:dyDescent="0.2">
      <c r="A155" s="21">
        <v>36014</v>
      </c>
      <c r="B155" s="1" t="s">
        <v>215</v>
      </c>
      <c r="C155" s="5">
        <v>2000</v>
      </c>
      <c r="D155" s="1">
        <v>0.01</v>
      </c>
      <c r="E155" s="20">
        <v>20</v>
      </c>
      <c r="F155" s="1" t="s">
        <v>217</v>
      </c>
    </row>
    <row r="156" spans="1:6" x14ac:dyDescent="0.2">
      <c r="A156" s="21">
        <v>36015</v>
      </c>
      <c r="B156" s="1" t="s">
        <v>215</v>
      </c>
      <c r="C156" s="5">
        <v>1345</v>
      </c>
      <c r="D156" s="1">
        <v>0.01</v>
      </c>
      <c r="E156" s="20">
        <v>13.45</v>
      </c>
      <c r="F156" s="1" t="s">
        <v>217</v>
      </c>
    </row>
    <row r="157" spans="1:6" x14ac:dyDescent="0.2">
      <c r="A157" s="21">
        <v>36022</v>
      </c>
      <c r="B157" s="1" t="s">
        <v>219</v>
      </c>
      <c r="C157" s="1">
        <v>16</v>
      </c>
      <c r="D157" s="1">
        <v>0.70640000000000003</v>
      </c>
      <c r="E157" s="20">
        <v>11.3</v>
      </c>
      <c r="F157" s="1" t="s">
        <v>217</v>
      </c>
    </row>
    <row r="158" spans="1:6" x14ac:dyDescent="0.2">
      <c r="A158" s="21">
        <v>35993</v>
      </c>
      <c r="B158" s="1" t="s">
        <v>209</v>
      </c>
      <c r="C158" s="1">
        <v>12</v>
      </c>
      <c r="D158" s="1">
        <v>1</v>
      </c>
      <c r="E158" s="20">
        <v>12</v>
      </c>
      <c r="F158" s="1" t="s">
        <v>217</v>
      </c>
    </row>
    <row r="159" spans="1:6" x14ac:dyDescent="0.2">
      <c r="A159" s="21">
        <v>35990</v>
      </c>
      <c r="B159" s="1" t="s">
        <v>211</v>
      </c>
      <c r="C159" s="5">
        <v>1500</v>
      </c>
      <c r="D159" s="1">
        <v>4.5589999999999997E-3</v>
      </c>
      <c r="E159" s="20">
        <v>6.84</v>
      </c>
      <c r="F159" s="1" t="s">
        <v>222</v>
      </c>
    </row>
    <row r="160" spans="1:6" x14ac:dyDescent="0.2">
      <c r="A160" s="21">
        <v>35999</v>
      </c>
      <c r="B160" s="1" t="s">
        <v>216</v>
      </c>
      <c r="C160" s="1">
        <v>163</v>
      </c>
      <c r="D160" s="1">
        <v>8.2549999999999998E-2</v>
      </c>
      <c r="E160" s="20">
        <v>13.46</v>
      </c>
      <c r="F160" s="1" t="s">
        <v>223</v>
      </c>
    </row>
    <row r="161" spans="1:6" x14ac:dyDescent="0.2">
      <c r="A161" s="21">
        <v>36018</v>
      </c>
      <c r="B161" s="1" t="s">
        <v>201</v>
      </c>
      <c r="C161" s="1">
        <v>23</v>
      </c>
      <c r="D161" s="1">
        <v>0.1731</v>
      </c>
      <c r="E161" s="20">
        <v>3.98</v>
      </c>
      <c r="F161" s="1" t="s">
        <v>223</v>
      </c>
    </row>
    <row r="162" spans="1:6" x14ac:dyDescent="0.2">
      <c r="A162" s="21">
        <v>36027</v>
      </c>
      <c r="B162" s="1" t="s">
        <v>203</v>
      </c>
      <c r="C162" s="1">
        <v>26</v>
      </c>
      <c r="D162" s="1">
        <v>0.57999999999999996</v>
      </c>
      <c r="E162" s="20">
        <v>15.08</v>
      </c>
      <c r="F162" s="1" t="s">
        <v>223</v>
      </c>
    </row>
    <row r="163" spans="1:6" x14ac:dyDescent="0.2">
      <c r="A163" s="21">
        <v>36001</v>
      </c>
      <c r="B163" s="1" t="s">
        <v>213</v>
      </c>
      <c r="C163" s="5">
        <v>4500</v>
      </c>
      <c r="D163" s="1">
        <v>5.8699999999999996E-4</v>
      </c>
      <c r="E163" s="20">
        <v>2.64</v>
      </c>
      <c r="F163" s="1" t="s">
        <v>223</v>
      </c>
    </row>
    <row r="164" spans="1:6" x14ac:dyDescent="0.2">
      <c r="A164" s="21">
        <v>35995</v>
      </c>
      <c r="B164" s="1" t="s">
        <v>216</v>
      </c>
      <c r="C164" s="1">
        <v>104</v>
      </c>
      <c r="D164" s="1">
        <v>8.2549999999999998E-2</v>
      </c>
      <c r="E164" s="20">
        <v>8.59</v>
      </c>
      <c r="F164" s="1" t="s">
        <v>224</v>
      </c>
    </row>
    <row r="165" spans="1:6" x14ac:dyDescent="0.2">
      <c r="A165" s="21">
        <v>35996</v>
      </c>
      <c r="B165" s="1" t="s">
        <v>216</v>
      </c>
      <c r="C165" s="1">
        <v>140</v>
      </c>
      <c r="D165" s="1">
        <v>8.2549999999999998E-2</v>
      </c>
      <c r="E165" s="20">
        <v>11.56</v>
      </c>
      <c r="F165" s="1" t="s">
        <v>224</v>
      </c>
    </row>
    <row r="166" spans="1:6" x14ac:dyDescent="0.2">
      <c r="A166" s="21">
        <v>35997</v>
      </c>
      <c r="B166" s="1" t="s">
        <v>216</v>
      </c>
      <c r="C166" s="1">
        <v>30</v>
      </c>
      <c r="D166" s="1">
        <v>8.2549999999999998E-2</v>
      </c>
      <c r="E166" s="20">
        <v>2.48</v>
      </c>
      <c r="F166" s="1" t="s">
        <v>224</v>
      </c>
    </row>
    <row r="167" spans="1:6" x14ac:dyDescent="0.2">
      <c r="A167" s="21">
        <v>35998</v>
      </c>
      <c r="B167" s="1" t="s">
        <v>216</v>
      </c>
      <c r="C167" s="1">
        <v>100</v>
      </c>
      <c r="D167" s="1">
        <v>8.2549999999999998E-2</v>
      </c>
      <c r="E167" s="20">
        <v>8.26</v>
      </c>
      <c r="F167" s="1" t="s">
        <v>224</v>
      </c>
    </row>
    <row r="168" spans="1:6" x14ac:dyDescent="0.2">
      <c r="A168" s="21">
        <v>35999</v>
      </c>
      <c r="B168" s="1" t="s">
        <v>216</v>
      </c>
      <c r="C168" s="1">
        <v>80</v>
      </c>
      <c r="D168" s="1">
        <v>8.2549999999999998E-2</v>
      </c>
      <c r="E168" s="20">
        <v>6.6</v>
      </c>
      <c r="F168" s="1" t="s">
        <v>224</v>
      </c>
    </row>
    <row r="169" spans="1:6" x14ac:dyDescent="0.2">
      <c r="A169" s="21">
        <v>36016</v>
      </c>
      <c r="B169" s="1" t="s">
        <v>201</v>
      </c>
      <c r="C169" s="1">
        <v>75</v>
      </c>
      <c r="D169" s="1">
        <v>0.1731</v>
      </c>
      <c r="E169" s="20">
        <v>12.98</v>
      </c>
      <c r="F169" s="1" t="s">
        <v>224</v>
      </c>
    </row>
    <row r="170" spans="1:6" x14ac:dyDescent="0.2">
      <c r="A170" s="21">
        <v>36017</v>
      </c>
      <c r="B170" s="1" t="s">
        <v>201</v>
      </c>
      <c r="C170" s="1">
        <v>74</v>
      </c>
      <c r="D170" s="1">
        <v>0.1731</v>
      </c>
      <c r="E170" s="20">
        <v>12.81</v>
      </c>
      <c r="F170" s="1" t="s">
        <v>224</v>
      </c>
    </row>
    <row r="171" spans="1:6" x14ac:dyDescent="0.2">
      <c r="A171" s="21">
        <v>36018</v>
      </c>
      <c r="B171" s="1" t="s">
        <v>201</v>
      </c>
      <c r="C171" s="1">
        <v>30</v>
      </c>
      <c r="D171" s="1">
        <v>0.1731</v>
      </c>
      <c r="E171" s="20">
        <v>5.19</v>
      </c>
      <c r="F171" s="1" t="s">
        <v>224</v>
      </c>
    </row>
    <row r="172" spans="1:6" x14ac:dyDescent="0.2">
      <c r="A172" s="21">
        <v>36019</v>
      </c>
      <c r="B172" s="1" t="s">
        <v>201</v>
      </c>
      <c r="C172" s="1">
        <v>80</v>
      </c>
      <c r="D172" s="1">
        <v>0.1731</v>
      </c>
      <c r="E172" s="20">
        <v>13.85</v>
      </c>
      <c r="F172" s="1" t="s">
        <v>224</v>
      </c>
    </row>
    <row r="173" spans="1:6" x14ac:dyDescent="0.2">
      <c r="A173" s="21">
        <v>36020</v>
      </c>
      <c r="B173" s="1" t="s">
        <v>201</v>
      </c>
      <c r="C173" s="1">
        <v>40</v>
      </c>
      <c r="D173" s="1">
        <v>0.1731</v>
      </c>
      <c r="E173" s="20">
        <v>6.92</v>
      </c>
      <c r="F173" s="1" t="s">
        <v>224</v>
      </c>
    </row>
    <row r="174" spans="1:6" x14ac:dyDescent="0.2">
      <c r="A174" s="21">
        <v>36027</v>
      </c>
      <c r="B174" s="1" t="s">
        <v>203</v>
      </c>
      <c r="C174" s="1">
        <v>10</v>
      </c>
      <c r="D174" s="1">
        <v>0.57999999999999996</v>
      </c>
      <c r="E174" s="20">
        <v>5.8</v>
      </c>
      <c r="F174" s="1" t="s">
        <v>224</v>
      </c>
    </row>
    <row r="175" spans="1:6" x14ac:dyDescent="0.2">
      <c r="A175" s="21">
        <v>36028</v>
      </c>
      <c r="B175" s="1" t="s">
        <v>203</v>
      </c>
      <c r="C175" s="1">
        <v>10</v>
      </c>
      <c r="D175" s="1">
        <v>0.57999999999999996</v>
      </c>
      <c r="E175" s="20">
        <v>5.8</v>
      </c>
      <c r="F175" s="1" t="s">
        <v>224</v>
      </c>
    </row>
    <row r="176" spans="1:6" x14ac:dyDescent="0.2">
      <c r="A176" s="21">
        <v>36000</v>
      </c>
      <c r="B176" s="1" t="s">
        <v>213</v>
      </c>
      <c r="C176" s="5">
        <v>15500</v>
      </c>
      <c r="D176" s="1">
        <v>5.8699999999999996E-4</v>
      </c>
      <c r="E176" s="20">
        <v>9.09</v>
      </c>
      <c r="F176" s="1" t="s">
        <v>224</v>
      </c>
    </row>
    <row r="177" spans="1:6" x14ac:dyDescent="0.2">
      <c r="A177" s="21">
        <v>36001</v>
      </c>
      <c r="B177" s="1" t="s">
        <v>213</v>
      </c>
      <c r="C177" s="5">
        <v>16000</v>
      </c>
      <c r="D177" s="1">
        <v>5.8699999999999996E-4</v>
      </c>
      <c r="E177" s="20">
        <v>9.39</v>
      </c>
      <c r="F177" s="1" t="s">
        <v>224</v>
      </c>
    </row>
    <row r="178" spans="1:6" x14ac:dyDescent="0.2">
      <c r="A178" s="21">
        <v>36002</v>
      </c>
      <c r="B178" s="1" t="s">
        <v>213</v>
      </c>
      <c r="C178" s="5">
        <v>2000</v>
      </c>
      <c r="D178" s="1">
        <v>5.8699999999999996E-4</v>
      </c>
      <c r="E178" s="20">
        <v>1.17</v>
      </c>
      <c r="F178" s="1" t="s">
        <v>224</v>
      </c>
    </row>
    <row r="179" spans="1:6" x14ac:dyDescent="0.2">
      <c r="A179" s="21">
        <v>36003</v>
      </c>
      <c r="B179" s="1" t="s">
        <v>213</v>
      </c>
      <c r="C179" s="5">
        <v>5000</v>
      </c>
      <c r="D179" s="1">
        <v>5.8699999999999996E-4</v>
      </c>
      <c r="E179" s="20">
        <v>2.93</v>
      </c>
      <c r="F179" s="1" t="s">
        <v>224</v>
      </c>
    </row>
    <row r="180" spans="1:6" x14ac:dyDescent="0.2">
      <c r="A180" s="21">
        <v>36004</v>
      </c>
      <c r="B180" s="1" t="s">
        <v>213</v>
      </c>
      <c r="C180" s="5">
        <v>11500</v>
      </c>
      <c r="D180" s="1">
        <v>5.8699999999999996E-4</v>
      </c>
      <c r="E180" s="20">
        <v>6.75</v>
      </c>
      <c r="F180" s="1" t="s">
        <v>224</v>
      </c>
    </row>
    <row r="181" spans="1:6" x14ac:dyDescent="0.2">
      <c r="A181" s="21">
        <v>36005</v>
      </c>
      <c r="B181" s="1" t="s">
        <v>213</v>
      </c>
      <c r="C181" s="5">
        <v>3700</v>
      </c>
      <c r="D181" s="1">
        <v>5.8699999999999996E-4</v>
      </c>
      <c r="E181" s="20">
        <v>2.17</v>
      </c>
      <c r="F181" s="1" t="s">
        <v>224</v>
      </c>
    </row>
    <row r="182" spans="1:6" x14ac:dyDescent="0.2">
      <c r="A182" s="21">
        <v>36006</v>
      </c>
      <c r="B182" s="1" t="s">
        <v>213</v>
      </c>
      <c r="C182" s="5">
        <v>9500</v>
      </c>
      <c r="D182" s="1">
        <v>5.8699999999999996E-4</v>
      </c>
      <c r="E182" s="20">
        <v>5.57</v>
      </c>
      <c r="F182" s="1" t="s">
        <v>224</v>
      </c>
    </row>
    <row r="183" spans="1:6" x14ac:dyDescent="0.2">
      <c r="A183" s="21">
        <v>36007</v>
      </c>
      <c r="B183" s="1" t="s">
        <v>213</v>
      </c>
      <c r="C183" s="5">
        <v>15000</v>
      </c>
      <c r="D183" s="1">
        <v>5.8699999999999996E-4</v>
      </c>
      <c r="E183" s="20">
        <v>8.8000000000000007</v>
      </c>
      <c r="F183" s="1" t="s">
        <v>224</v>
      </c>
    </row>
    <row r="184" spans="1:6" x14ac:dyDescent="0.2">
      <c r="A184" s="21">
        <v>36009</v>
      </c>
      <c r="B184" s="1" t="s">
        <v>213</v>
      </c>
      <c r="C184" s="5">
        <v>6000</v>
      </c>
      <c r="D184" s="1">
        <v>5.8699999999999996E-4</v>
      </c>
      <c r="E184" s="20">
        <v>3.52</v>
      </c>
      <c r="F184" s="1" t="s">
        <v>224</v>
      </c>
    </row>
    <row r="185" spans="1:6" x14ac:dyDescent="0.2">
      <c r="A185" s="21">
        <v>36010</v>
      </c>
      <c r="B185" s="1" t="s">
        <v>213</v>
      </c>
      <c r="C185" s="5">
        <v>6000</v>
      </c>
      <c r="D185" s="1">
        <v>5.8699999999999996E-4</v>
      </c>
      <c r="E185" s="20">
        <v>3.52</v>
      </c>
      <c r="F185" s="1" t="s">
        <v>224</v>
      </c>
    </row>
    <row r="186" spans="1:6" x14ac:dyDescent="0.2">
      <c r="A186" s="21">
        <v>36012</v>
      </c>
      <c r="B186" s="1" t="s">
        <v>215</v>
      </c>
      <c r="C186" s="1">
        <v>750</v>
      </c>
      <c r="D186" s="1">
        <v>0.01</v>
      </c>
      <c r="E186" s="20">
        <v>7.5</v>
      </c>
      <c r="F186" s="1" t="s">
        <v>224</v>
      </c>
    </row>
    <row r="187" spans="1:6" x14ac:dyDescent="0.2">
      <c r="A187" s="21">
        <v>36014</v>
      </c>
      <c r="B187" s="1" t="s">
        <v>215</v>
      </c>
      <c r="C187" s="5">
        <v>1750</v>
      </c>
      <c r="D187" s="1">
        <v>0.01</v>
      </c>
      <c r="E187" s="20">
        <v>17.5</v>
      </c>
      <c r="F187" s="1" t="s">
        <v>224</v>
      </c>
    </row>
    <row r="188" spans="1:6" x14ac:dyDescent="0.2">
      <c r="A188" s="21">
        <v>36021</v>
      </c>
      <c r="B188" s="1" t="s">
        <v>219</v>
      </c>
      <c r="C188" s="1">
        <v>10</v>
      </c>
      <c r="D188" s="1">
        <v>0.70640000000000003</v>
      </c>
      <c r="E188" s="20">
        <v>7.06</v>
      </c>
      <c r="F188" s="1" t="s">
        <v>224</v>
      </c>
    </row>
    <row r="189" spans="1:6" x14ac:dyDescent="0.2">
      <c r="A189" s="21">
        <v>36022</v>
      </c>
      <c r="B189" s="1" t="s">
        <v>219</v>
      </c>
      <c r="C189" s="1">
        <v>2.5</v>
      </c>
      <c r="D189" s="1">
        <v>0.70640000000000003</v>
      </c>
      <c r="E189" s="20">
        <v>1.77</v>
      </c>
      <c r="F189" s="1" t="s">
        <v>224</v>
      </c>
    </row>
    <row r="190" spans="1:6" x14ac:dyDescent="0.2">
      <c r="A190" s="21">
        <v>36023</v>
      </c>
      <c r="B190" s="1" t="s">
        <v>219</v>
      </c>
      <c r="C190" s="1">
        <v>13</v>
      </c>
      <c r="D190" s="1">
        <v>0.70640000000000003</v>
      </c>
      <c r="E190" s="20">
        <v>9.18</v>
      </c>
      <c r="F190" s="1" t="s">
        <v>224</v>
      </c>
    </row>
    <row r="191" spans="1:6" x14ac:dyDescent="0.2">
      <c r="A191" s="21">
        <v>35995</v>
      </c>
      <c r="B191" s="1" t="s">
        <v>216</v>
      </c>
      <c r="C191" s="1">
        <v>100</v>
      </c>
      <c r="D191" s="1">
        <v>8.2549999999999998E-2</v>
      </c>
      <c r="E191" s="20">
        <v>8.26</v>
      </c>
      <c r="F191" s="1" t="s">
        <v>225</v>
      </c>
    </row>
    <row r="192" spans="1:6" x14ac:dyDescent="0.2">
      <c r="A192" s="21">
        <v>35997</v>
      </c>
      <c r="B192" s="1" t="s">
        <v>216</v>
      </c>
      <c r="C192" s="1">
        <v>100</v>
      </c>
      <c r="D192" s="1">
        <v>8.2549999999999998E-2</v>
      </c>
      <c r="E192" s="20">
        <v>8.26</v>
      </c>
      <c r="F192" s="1" t="s">
        <v>225</v>
      </c>
    </row>
    <row r="193" spans="1:6" x14ac:dyDescent="0.2">
      <c r="A193" s="21">
        <v>36029</v>
      </c>
      <c r="B193" s="1" t="s">
        <v>198</v>
      </c>
      <c r="C193" s="1">
        <v>100</v>
      </c>
      <c r="D193" s="1">
        <v>3.0869000000000001E-2</v>
      </c>
      <c r="E193" s="20">
        <v>3.09</v>
      </c>
      <c r="F193" s="1" t="s">
        <v>225</v>
      </c>
    </row>
    <row r="194" spans="1:6" x14ac:dyDescent="0.2">
      <c r="A194" s="21">
        <v>36016</v>
      </c>
      <c r="B194" s="1" t="s">
        <v>201</v>
      </c>
      <c r="C194" s="1">
        <v>140</v>
      </c>
      <c r="D194" s="1">
        <v>0.1731</v>
      </c>
      <c r="E194" s="20">
        <v>24.23</v>
      </c>
      <c r="F194" s="1" t="s">
        <v>225</v>
      </c>
    </row>
    <row r="195" spans="1:6" x14ac:dyDescent="0.2">
      <c r="A195" s="21">
        <v>36019</v>
      </c>
      <c r="B195" s="1" t="s">
        <v>201</v>
      </c>
      <c r="C195" s="1">
        <v>14</v>
      </c>
      <c r="D195" s="1">
        <v>0.1731</v>
      </c>
      <c r="E195" s="20">
        <v>2.42</v>
      </c>
      <c r="F195" s="1" t="s">
        <v>225</v>
      </c>
    </row>
    <row r="196" spans="1:6" x14ac:dyDescent="0.2">
      <c r="A196" s="21">
        <v>35990</v>
      </c>
      <c r="B196" s="1" t="s">
        <v>211</v>
      </c>
      <c r="C196" s="1">
        <v>500</v>
      </c>
      <c r="D196" s="1">
        <v>4.5589999999999997E-3</v>
      </c>
      <c r="E196" s="20">
        <v>2.2799999999999998</v>
      </c>
      <c r="F196" s="1" t="s">
        <v>225</v>
      </c>
    </row>
    <row r="197" spans="1:6" x14ac:dyDescent="0.2">
      <c r="A197" s="21">
        <v>36002</v>
      </c>
      <c r="B197" s="1" t="s">
        <v>213</v>
      </c>
      <c r="C197" s="5">
        <v>2600</v>
      </c>
      <c r="D197" s="1">
        <v>5.8699999999999996E-4</v>
      </c>
      <c r="E197" s="20">
        <v>1.53</v>
      </c>
      <c r="F197" s="1" t="s">
        <v>225</v>
      </c>
    </row>
    <row r="198" spans="1:6" x14ac:dyDescent="0.2">
      <c r="A198" s="21">
        <v>36005</v>
      </c>
      <c r="B198" s="1" t="s">
        <v>213</v>
      </c>
      <c r="C198" s="5">
        <v>2600</v>
      </c>
      <c r="D198" s="1">
        <v>5.8699999999999996E-4</v>
      </c>
      <c r="E198" s="20">
        <v>1.53</v>
      </c>
      <c r="F198" s="1" t="s">
        <v>225</v>
      </c>
    </row>
    <row r="199" spans="1:6" x14ac:dyDescent="0.2">
      <c r="A199" s="21">
        <v>36006</v>
      </c>
      <c r="B199" s="1" t="s">
        <v>213</v>
      </c>
      <c r="C199" s="5">
        <v>20000</v>
      </c>
      <c r="D199" s="1">
        <v>5.8699999999999996E-4</v>
      </c>
      <c r="E199" s="20">
        <v>11.73</v>
      </c>
      <c r="F199" s="1" t="s">
        <v>225</v>
      </c>
    </row>
    <row r="200" spans="1:6" x14ac:dyDescent="0.2">
      <c r="A200" s="21">
        <v>36012</v>
      </c>
      <c r="B200" s="1" t="s">
        <v>215</v>
      </c>
      <c r="C200" s="1">
        <v>800</v>
      </c>
      <c r="D200" s="1">
        <v>0.01</v>
      </c>
      <c r="E200" s="20">
        <v>8</v>
      </c>
      <c r="F200" s="1" t="s">
        <v>225</v>
      </c>
    </row>
    <row r="201" spans="1:6" x14ac:dyDescent="0.2">
      <c r="A201" s="21">
        <v>36014</v>
      </c>
      <c r="B201" s="1" t="s">
        <v>215</v>
      </c>
      <c r="C201" s="5">
        <v>1300</v>
      </c>
      <c r="D201" s="1">
        <v>0.01</v>
      </c>
      <c r="E201" s="20">
        <v>13</v>
      </c>
      <c r="F201" s="1" t="s">
        <v>225</v>
      </c>
    </row>
    <row r="202" spans="1:6" x14ac:dyDescent="0.2">
      <c r="A202" s="21">
        <v>36021</v>
      </c>
      <c r="B202" s="1" t="s">
        <v>219</v>
      </c>
      <c r="C202" s="1">
        <v>44</v>
      </c>
      <c r="D202" s="1">
        <v>0.70640000000000003</v>
      </c>
      <c r="E202" s="20">
        <v>31.08</v>
      </c>
      <c r="F202" s="1" t="s">
        <v>225</v>
      </c>
    </row>
    <row r="203" spans="1:6" x14ac:dyDescent="0.2">
      <c r="A203" s="21">
        <v>36000</v>
      </c>
      <c r="B203" s="1" t="s">
        <v>213</v>
      </c>
      <c r="C203" s="5">
        <v>12000</v>
      </c>
      <c r="D203" s="1">
        <v>5.8699999999999996E-4</v>
      </c>
      <c r="E203" s="20">
        <v>7.04</v>
      </c>
      <c r="F203" s="1" t="s">
        <v>218</v>
      </c>
    </row>
    <row r="204" spans="1:6" x14ac:dyDescent="0.2">
      <c r="A204" s="21">
        <v>35993</v>
      </c>
      <c r="B204" s="1" t="s">
        <v>209</v>
      </c>
      <c r="C204" s="1">
        <v>30</v>
      </c>
      <c r="D204" s="1">
        <v>1</v>
      </c>
      <c r="E204" s="20">
        <v>30</v>
      </c>
      <c r="F204" s="1" t="s">
        <v>218</v>
      </c>
    </row>
    <row r="205" spans="1:6" x14ac:dyDescent="0.2">
      <c r="A205" s="21">
        <v>36029</v>
      </c>
      <c r="B205" s="1" t="s">
        <v>198</v>
      </c>
      <c r="C205" s="1">
        <v>175</v>
      </c>
      <c r="D205" s="1">
        <v>3.0869000000000001E-2</v>
      </c>
      <c r="E205" s="20">
        <v>5.4</v>
      </c>
      <c r="F205" s="1" t="s">
        <v>226</v>
      </c>
    </row>
    <row r="206" spans="1:6" x14ac:dyDescent="0.2">
      <c r="A206" s="21">
        <v>36029</v>
      </c>
      <c r="B206" s="1" t="s">
        <v>198</v>
      </c>
      <c r="C206" s="1">
        <v>500</v>
      </c>
      <c r="D206" s="1">
        <v>3.0869000000000001E-2</v>
      </c>
      <c r="E206" s="20">
        <v>15.43</v>
      </c>
      <c r="F206" s="1" t="s">
        <v>226</v>
      </c>
    </row>
    <row r="207" spans="1:6" x14ac:dyDescent="0.2">
      <c r="A207" s="21">
        <v>36000</v>
      </c>
      <c r="B207" s="1" t="s">
        <v>213</v>
      </c>
      <c r="C207" s="5">
        <v>5000</v>
      </c>
      <c r="D207" s="1">
        <v>5.8699999999999996E-4</v>
      </c>
      <c r="E207" s="20">
        <v>2.93</v>
      </c>
      <c r="F207" s="1" t="s">
        <v>226</v>
      </c>
    </row>
    <row r="208" spans="1:6" x14ac:dyDescent="0.2">
      <c r="A208" s="21">
        <v>36012</v>
      </c>
      <c r="B208" s="1" t="s">
        <v>215</v>
      </c>
      <c r="C208" s="5">
        <v>1000</v>
      </c>
      <c r="D208" s="1">
        <v>0.01</v>
      </c>
      <c r="E208" s="20">
        <v>10</v>
      </c>
      <c r="F208" s="1" t="s">
        <v>226</v>
      </c>
    </row>
    <row r="209" spans="1:6" x14ac:dyDescent="0.2">
      <c r="A209" s="21">
        <v>35999</v>
      </c>
      <c r="B209" s="1" t="s">
        <v>216</v>
      </c>
      <c r="C209" s="1">
        <v>60</v>
      </c>
      <c r="D209" s="1">
        <v>8.2549999999999998E-2</v>
      </c>
      <c r="E209" s="20">
        <v>4.95</v>
      </c>
      <c r="F209" s="1" t="s">
        <v>227</v>
      </c>
    </row>
    <row r="210" spans="1:6" x14ac:dyDescent="0.2">
      <c r="A210" s="21">
        <v>36030</v>
      </c>
      <c r="B210" s="1" t="s">
        <v>198</v>
      </c>
      <c r="C210" s="5">
        <v>1380</v>
      </c>
      <c r="D210" s="1">
        <v>3.0869000000000001E-2</v>
      </c>
      <c r="E210" s="20">
        <v>42.6</v>
      </c>
      <c r="F210" s="1" t="s">
        <v>227</v>
      </c>
    </row>
  </sheetData>
  <conditionalFormatting sqref="I1:I12">
    <cfRule type="duplicateValues" dxfId="1" priority="1"/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914E-0D86-4C4A-9507-5528DE21A250}">
  <dimension ref="A1:AE210"/>
  <sheetViews>
    <sheetView workbookViewId="0">
      <selection activeCell="J11" sqref="J11"/>
    </sheetView>
  </sheetViews>
  <sheetFormatPr defaultRowHeight="12.75" x14ac:dyDescent="0.2"/>
  <cols>
    <col min="1" max="1" width="9.42578125" style="2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20" bestFit="1" customWidth="1"/>
    <col min="6" max="6" width="13.7109375" style="1" bestFit="1" customWidth="1"/>
    <col min="7" max="16384" width="9.140625" style="1"/>
  </cols>
  <sheetData>
    <row r="1" spans="1:31" x14ac:dyDescent="0.2">
      <c r="A1" s="21" t="s">
        <v>191</v>
      </c>
      <c r="B1" s="1" t="s">
        <v>192</v>
      </c>
      <c r="C1" s="1" t="s">
        <v>193</v>
      </c>
      <c r="D1" s="1" t="s">
        <v>194</v>
      </c>
      <c r="E1" s="20" t="s">
        <v>195</v>
      </c>
      <c r="F1" s="1" t="s">
        <v>196</v>
      </c>
      <c r="L1" s="2"/>
    </row>
    <row r="2" spans="1:31" x14ac:dyDescent="0.2">
      <c r="A2" s="21">
        <v>36031</v>
      </c>
      <c r="B2" s="1" t="s">
        <v>198</v>
      </c>
      <c r="C2" s="1">
        <v>50</v>
      </c>
      <c r="D2" s="1">
        <v>3.0869000000000001E-2</v>
      </c>
      <c r="E2" s="20">
        <v>1.54</v>
      </c>
      <c r="F2" s="1" t="s">
        <v>199</v>
      </c>
      <c r="R2" s="3"/>
      <c r="V2" s="4"/>
      <c r="AA2" s="3"/>
      <c r="AE2" s="4"/>
    </row>
    <row r="3" spans="1:31" x14ac:dyDescent="0.2">
      <c r="A3" s="21">
        <v>36017</v>
      </c>
      <c r="B3" s="1" t="s">
        <v>201</v>
      </c>
      <c r="C3" s="1">
        <v>50</v>
      </c>
      <c r="D3" s="1">
        <v>0.1731</v>
      </c>
      <c r="E3" s="20">
        <v>8.66</v>
      </c>
      <c r="F3" s="1" t="s">
        <v>199</v>
      </c>
      <c r="R3" s="3"/>
      <c r="V3" s="4"/>
      <c r="AA3" s="3"/>
      <c r="AE3" s="4"/>
    </row>
    <row r="4" spans="1:31" x14ac:dyDescent="0.2">
      <c r="A4" s="21">
        <v>36019</v>
      </c>
      <c r="B4" s="1" t="s">
        <v>201</v>
      </c>
      <c r="C4" s="1">
        <v>30</v>
      </c>
      <c r="D4" s="1">
        <v>0.1731</v>
      </c>
      <c r="E4" s="20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21">
        <v>36020</v>
      </c>
      <c r="B5" s="1" t="s">
        <v>201</v>
      </c>
      <c r="C5" s="1">
        <v>20</v>
      </c>
      <c r="D5" s="1">
        <v>0.1731</v>
      </c>
      <c r="E5" s="20">
        <v>3.46</v>
      </c>
      <c r="F5" s="1" t="s">
        <v>199</v>
      </c>
      <c r="R5" s="3"/>
      <c r="V5" s="4"/>
      <c r="AA5" s="3"/>
      <c r="AE5" s="4"/>
    </row>
    <row r="6" spans="1:31" x14ac:dyDescent="0.2">
      <c r="A6" s="21">
        <v>36021</v>
      </c>
      <c r="B6" s="1" t="s">
        <v>201</v>
      </c>
      <c r="C6" s="1">
        <v>40</v>
      </c>
      <c r="D6" s="1">
        <v>0.1731</v>
      </c>
      <c r="E6" s="20">
        <v>6.92</v>
      </c>
      <c r="F6" s="1" t="s">
        <v>199</v>
      </c>
      <c r="R6" s="3"/>
      <c r="V6" s="4"/>
      <c r="AA6" s="3"/>
      <c r="AE6" s="4"/>
    </row>
    <row r="7" spans="1:31" x14ac:dyDescent="0.2">
      <c r="A7" s="21">
        <v>35990</v>
      </c>
      <c r="B7" s="1" t="s">
        <v>211</v>
      </c>
      <c r="C7" s="1">
        <v>900</v>
      </c>
      <c r="D7" s="1">
        <v>4.5589999999999997E-3</v>
      </c>
      <c r="E7" s="20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21">
        <v>36000</v>
      </c>
      <c r="B8" s="1" t="s">
        <v>213</v>
      </c>
      <c r="C8" s="5">
        <v>3000</v>
      </c>
      <c r="D8" s="1">
        <v>5.8699999999999996E-4</v>
      </c>
      <c r="E8" s="20">
        <v>1.76</v>
      </c>
      <c r="F8" s="1" t="s">
        <v>199</v>
      </c>
      <c r="R8" s="3"/>
      <c r="V8" s="4"/>
      <c r="AA8" s="3"/>
      <c r="AE8" s="4"/>
    </row>
    <row r="9" spans="1:31" x14ac:dyDescent="0.2">
      <c r="A9" s="21">
        <v>36003</v>
      </c>
      <c r="B9" s="1" t="s">
        <v>213</v>
      </c>
      <c r="C9" s="5">
        <v>8000</v>
      </c>
      <c r="D9" s="1">
        <v>5.8699999999999996E-4</v>
      </c>
      <c r="E9" s="20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21">
        <v>36004</v>
      </c>
      <c r="B10" s="1" t="s">
        <v>213</v>
      </c>
      <c r="C10" s="5">
        <v>8900</v>
      </c>
      <c r="D10" s="1">
        <v>5.8699999999999996E-4</v>
      </c>
      <c r="E10" s="20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21">
        <v>36005</v>
      </c>
      <c r="B11" s="1" t="s">
        <v>213</v>
      </c>
      <c r="C11" s="5">
        <v>5000</v>
      </c>
      <c r="D11" s="1">
        <v>5.8699999999999996E-4</v>
      </c>
      <c r="E11" s="20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21">
        <v>36006</v>
      </c>
      <c r="B12" s="1" t="s">
        <v>213</v>
      </c>
      <c r="C12" s="5">
        <v>10500</v>
      </c>
      <c r="D12" s="1">
        <v>5.8699999999999996E-4</v>
      </c>
      <c r="E12" s="20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21">
        <v>36007</v>
      </c>
      <c r="B13" s="1" t="s">
        <v>213</v>
      </c>
      <c r="C13" s="5">
        <v>8100</v>
      </c>
      <c r="D13" s="1">
        <v>5.8699999999999996E-4</v>
      </c>
      <c r="E13" s="20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21">
        <v>36008</v>
      </c>
      <c r="B14" s="1" t="s">
        <v>213</v>
      </c>
      <c r="C14" s="5">
        <v>12000</v>
      </c>
      <c r="D14" s="1">
        <v>5.8699999999999996E-4</v>
      </c>
      <c r="E14" s="20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21">
        <v>36011</v>
      </c>
      <c r="B15" s="1" t="s">
        <v>213</v>
      </c>
      <c r="C15" s="5">
        <v>5000</v>
      </c>
      <c r="D15" s="1">
        <v>5.8699999999999996E-4</v>
      </c>
      <c r="E15" s="20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21">
        <v>36014</v>
      </c>
      <c r="B16" s="1" t="s">
        <v>215</v>
      </c>
      <c r="C16" s="1">
        <v>350</v>
      </c>
      <c r="D16" s="1">
        <v>0.01</v>
      </c>
      <c r="E16" s="20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21">
        <v>36015</v>
      </c>
      <c r="B17" s="1" t="s">
        <v>215</v>
      </c>
      <c r="C17" s="1">
        <v>500</v>
      </c>
      <c r="D17" s="1">
        <v>0.01</v>
      </c>
      <c r="E17" s="20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21">
        <v>36012</v>
      </c>
      <c r="B18" s="1" t="s">
        <v>215</v>
      </c>
      <c r="C18" s="5">
        <v>5000</v>
      </c>
      <c r="D18" s="1">
        <v>0.01</v>
      </c>
      <c r="E18" s="20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21">
        <v>35995</v>
      </c>
      <c r="B19" s="1" t="s">
        <v>216</v>
      </c>
      <c r="C19" s="1">
        <v>300</v>
      </c>
      <c r="D19" s="1">
        <v>8.2549999999999998E-2</v>
      </c>
      <c r="E19" s="20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21">
        <v>35996</v>
      </c>
      <c r="B20" s="1" t="s">
        <v>216</v>
      </c>
      <c r="C20" s="1">
        <v>102</v>
      </c>
      <c r="D20" s="1">
        <v>8.2549999999999998E-2</v>
      </c>
      <c r="E20" s="20">
        <v>8.42</v>
      </c>
      <c r="F20" s="1" t="s">
        <v>202</v>
      </c>
      <c r="R20" s="3"/>
      <c r="V20" s="4"/>
      <c r="AA20" s="3"/>
      <c r="AE20" s="4"/>
    </row>
    <row r="21" spans="1:31" x14ac:dyDescent="0.2">
      <c r="A21" s="21">
        <v>35998</v>
      </c>
      <c r="B21" s="1" t="s">
        <v>216</v>
      </c>
      <c r="C21" s="1">
        <v>300</v>
      </c>
      <c r="D21" s="1">
        <v>8.2549999999999998E-2</v>
      </c>
      <c r="E21" s="20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21">
        <v>36029</v>
      </c>
      <c r="B22" s="1" t="s">
        <v>198</v>
      </c>
      <c r="C22" s="1">
        <v>500</v>
      </c>
      <c r="D22" s="1">
        <v>3.0869000000000001E-2</v>
      </c>
      <c r="E22" s="20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21">
        <v>36030</v>
      </c>
      <c r="B23" s="1" t="s">
        <v>198</v>
      </c>
      <c r="C23" s="1">
        <v>180</v>
      </c>
      <c r="D23" s="1">
        <v>3.0869000000000001E-2</v>
      </c>
      <c r="E23" s="20">
        <v>5.56</v>
      </c>
      <c r="F23" s="1" t="s">
        <v>202</v>
      </c>
    </row>
    <row r="24" spans="1:31" x14ac:dyDescent="0.2">
      <c r="A24" s="21">
        <v>36017</v>
      </c>
      <c r="B24" s="1" t="s">
        <v>201</v>
      </c>
      <c r="C24" s="1">
        <v>250</v>
      </c>
      <c r="D24" s="1">
        <v>0.1731</v>
      </c>
      <c r="E24" s="20">
        <v>43.28</v>
      </c>
      <c r="F24" s="1" t="s">
        <v>202</v>
      </c>
    </row>
    <row r="25" spans="1:31" x14ac:dyDescent="0.2">
      <c r="A25" s="21">
        <v>36018</v>
      </c>
      <c r="B25" s="1" t="s">
        <v>201</v>
      </c>
      <c r="C25" s="1">
        <v>54</v>
      </c>
      <c r="D25" s="1">
        <v>0.1731</v>
      </c>
      <c r="E25" s="20">
        <v>9.35</v>
      </c>
      <c r="F25" s="1" t="s">
        <v>202</v>
      </c>
    </row>
    <row r="26" spans="1:31" x14ac:dyDescent="0.2">
      <c r="A26" s="21">
        <v>36020</v>
      </c>
      <c r="B26" s="1" t="s">
        <v>201</v>
      </c>
      <c r="C26" s="1">
        <v>50</v>
      </c>
      <c r="D26" s="1">
        <v>0.1731</v>
      </c>
      <c r="E26" s="20">
        <v>8.66</v>
      </c>
      <c r="F26" s="1" t="s">
        <v>202</v>
      </c>
    </row>
    <row r="27" spans="1:31" x14ac:dyDescent="0.2">
      <c r="A27" s="21">
        <v>36027</v>
      </c>
      <c r="B27" s="1" t="s">
        <v>203</v>
      </c>
      <c r="C27" s="1">
        <v>50</v>
      </c>
      <c r="D27" s="1">
        <v>0.57999999999999996</v>
      </c>
      <c r="E27" s="20">
        <v>29</v>
      </c>
      <c r="F27" s="1" t="s">
        <v>202</v>
      </c>
    </row>
    <row r="28" spans="1:31" x14ac:dyDescent="0.2">
      <c r="A28" s="21">
        <v>36028</v>
      </c>
      <c r="B28" s="1" t="s">
        <v>203</v>
      </c>
      <c r="C28" s="1">
        <v>13</v>
      </c>
      <c r="D28" s="1">
        <v>0.57999999999999996</v>
      </c>
      <c r="E28" s="20">
        <v>7.54</v>
      </c>
      <c r="F28" s="1" t="s">
        <v>202</v>
      </c>
    </row>
    <row r="29" spans="1:31" x14ac:dyDescent="0.2">
      <c r="A29" s="21">
        <v>36000</v>
      </c>
      <c r="B29" s="1" t="s">
        <v>213</v>
      </c>
      <c r="C29" s="5">
        <v>9000</v>
      </c>
      <c r="D29" s="1">
        <v>5.8699999999999996E-4</v>
      </c>
      <c r="E29" s="20">
        <v>5.28</v>
      </c>
      <c r="F29" s="1" t="s">
        <v>202</v>
      </c>
    </row>
    <row r="30" spans="1:31" x14ac:dyDescent="0.2">
      <c r="A30" s="21">
        <v>36001</v>
      </c>
      <c r="B30" s="1" t="s">
        <v>213</v>
      </c>
      <c r="C30" s="5">
        <v>64000</v>
      </c>
      <c r="D30" s="1">
        <v>5.8699999999999996E-4</v>
      </c>
      <c r="E30" s="20">
        <v>37.549999999999997</v>
      </c>
      <c r="F30" s="1" t="s">
        <v>202</v>
      </c>
    </row>
    <row r="31" spans="1:31" x14ac:dyDescent="0.2">
      <c r="A31" s="21">
        <v>36002</v>
      </c>
      <c r="B31" s="1" t="s">
        <v>213</v>
      </c>
      <c r="C31" s="5">
        <v>4000</v>
      </c>
      <c r="D31" s="1">
        <v>5.8699999999999996E-4</v>
      </c>
      <c r="E31" s="20">
        <v>2.35</v>
      </c>
      <c r="F31" s="1" t="s">
        <v>202</v>
      </c>
    </row>
    <row r="32" spans="1:31" x14ac:dyDescent="0.2">
      <c r="A32" s="21">
        <v>36003</v>
      </c>
      <c r="B32" s="1" t="s">
        <v>213</v>
      </c>
      <c r="C32" s="5">
        <v>44000</v>
      </c>
      <c r="D32" s="1">
        <v>5.8699999999999996E-4</v>
      </c>
      <c r="E32" s="20">
        <v>25.81</v>
      </c>
      <c r="F32" s="1" t="s">
        <v>202</v>
      </c>
    </row>
    <row r="33" spans="1:6" x14ac:dyDescent="0.2">
      <c r="A33" s="21">
        <v>36006</v>
      </c>
      <c r="B33" s="1" t="s">
        <v>213</v>
      </c>
      <c r="C33" s="5">
        <v>20000</v>
      </c>
      <c r="D33" s="1">
        <v>5.8699999999999996E-4</v>
      </c>
      <c r="E33" s="20">
        <v>11.73</v>
      </c>
      <c r="F33" s="1" t="s">
        <v>202</v>
      </c>
    </row>
    <row r="34" spans="1:6" x14ac:dyDescent="0.2">
      <c r="A34" s="21">
        <v>36008</v>
      </c>
      <c r="B34" s="1" t="s">
        <v>213</v>
      </c>
      <c r="C34" s="5">
        <v>50000</v>
      </c>
      <c r="D34" s="1">
        <v>5.8699999999999996E-4</v>
      </c>
      <c r="E34" s="20">
        <v>29.34</v>
      </c>
      <c r="F34" s="1" t="s">
        <v>202</v>
      </c>
    </row>
    <row r="35" spans="1:6" x14ac:dyDescent="0.2">
      <c r="A35" s="21">
        <v>36009</v>
      </c>
      <c r="B35" s="1" t="s">
        <v>213</v>
      </c>
      <c r="C35" s="5">
        <v>5500</v>
      </c>
      <c r="D35" s="1">
        <v>5.8699999999999996E-4</v>
      </c>
      <c r="E35" s="20">
        <v>3.23</v>
      </c>
      <c r="F35" s="1" t="s">
        <v>202</v>
      </c>
    </row>
    <row r="36" spans="1:6" x14ac:dyDescent="0.2">
      <c r="A36" s="21">
        <v>36010</v>
      </c>
      <c r="B36" s="1" t="s">
        <v>213</v>
      </c>
      <c r="C36" s="5">
        <v>50000</v>
      </c>
      <c r="D36" s="1">
        <v>5.8699999999999996E-4</v>
      </c>
      <c r="E36" s="20">
        <v>29.34</v>
      </c>
      <c r="F36" s="1" t="s">
        <v>202</v>
      </c>
    </row>
    <row r="37" spans="1:6" x14ac:dyDescent="0.2">
      <c r="A37" s="21">
        <v>36011</v>
      </c>
      <c r="B37" s="1" t="s">
        <v>213</v>
      </c>
      <c r="C37" s="5">
        <v>15000</v>
      </c>
      <c r="D37" s="1">
        <v>5.8699999999999996E-4</v>
      </c>
      <c r="E37" s="20">
        <v>8.8000000000000007</v>
      </c>
      <c r="F37" s="1" t="s">
        <v>202</v>
      </c>
    </row>
    <row r="38" spans="1:6" x14ac:dyDescent="0.2">
      <c r="A38" s="21">
        <v>36014</v>
      </c>
      <c r="B38" s="1" t="s">
        <v>215</v>
      </c>
      <c r="C38" s="5">
        <v>3000</v>
      </c>
      <c r="D38" s="1">
        <v>0.01</v>
      </c>
      <c r="E38" s="20">
        <v>30</v>
      </c>
      <c r="F38" s="1" t="s">
        <v>202</v>
      </c>
    </row>
    <row r="39" spans="1:6" x14ac:dyDescent="0.2">
      <c r="A39" s="21">
        <v>36021</v>
      </c>
      <c r="B39" s="1" t="s">
        <v>219</v>
      </c>
      <c r="C39" s="1">
        <v>55</v>
      </c>
      <c r="D39" s="1">
        <v>0.70640000000000003</v>
      </c>
      <c r="E39" s="20">
        <v>38.85</v>
      </c>
      <c r="F39" s="1" t="s">
        <v>202</v>
      </c>
    </row>
    <row r="40" spans="1:6" x14ac:dyDescent="0.2">
      <c r="A40" s="21">
        <v>36022</v>
      </c>
      <c r="B40" s="1" t="s">
        <v>219</v>
      </c>
      <c r="C40" s="1">
        <v>19</v>
      </c>
      <c r="D40" s="1">
        <v>0.70640000000000003</v>
      </c>
      <c r="E40" s="20">
        <v>13.42</v>
      </c>
      <c r="F40" s="1" t="s">
        <v>202</v>
      </c>
    </row>
    <row r="41" spans="1:6" x14ac:dyDescent="0.2">
      <c r="A41" s="21">
        <v>36024</v>
      </c>
      <c r="B41" s="1" t="s">
        <v>219</v>
      </c>
      <c r="C41" s="1">
        <v>55</v>
      </c>
      <c r="D41" s="1">
        <v>0.70640000000000003</v>
      </c>
      <c r="E41" s="20">
        <v>38.85</v>
      </c>
      <c r="F41" s="1" t="s">
        <v>202</v>
      </c>
    </row>
    <row r="42" spans="1:6" x14ac:dyDescent="0.2">
      <c r="A42" s="21">
        <v>36025</v>
      </c>
      <c r="B42" s="1" t="s">
        <v>219</v>
      </c>
      <c r="C42" s="1">
        <v>35</v>
      </c>
      <c r="D42" s="1">
        <v>0.70640000000000003</v>
      </c>
      <c r="E42" s="20">
        <v>24.72</v>
      </c>
      <c r="F42" s="1" t="s">
        <v>202</v>
      </c>
    </row>
    <row r="43" spans="1:6" x14ac:dyDescent="0.2">
      <c r="A43" s="21">
        <v>35996</v>
      </c>
      <c r="B43" s="1" t="s">
        <v>216</v>
      </c>
      <c r="C43" s="1">
        <v>100</v>
      </c>
      <c r="D43" s="1">
        <v>8.2549999999999998E-2</v>
      </c>
      <c r="E43" s="20">
        <v>8.26</v>
      </c>
      <c r="F43" s="1" t="s">
        <v>220</v>
      </c>
    </row>
    <row r="44" spans="1:6" x14ac:dyDescent="0.2">
      <c r="A44" s="21">
        <v>35997</v>
      </c>
      <c r="B44" s="1" t="s">
        <v>216</v>
      </c>
      <c r="C44" s="1">
        <v>550</v>
      </c>
      <c r="D44" s="1">
        <v>8.2549999999999998E-2</v>
      </c>
      <c r="E44" s="20">
        <v>45.4</v>
      </c>
      <c r="F44" s="1" t="s">
        <v>220</v>
      </c>
    </row>
    <row r="45" spans="1:6" x14ac:dyDescent="0.2">
      <c r="A45" s="21">
        <v>36030</v>
      </c>
      <c r="B45" s="1" t="s">
        <v>198</v>
      </c>
      <c r="C45" s="1">
        <v>600</v>
      </c>
      <c r="D45" s="1">
        <v>3.0869000000000001E-2</v>
      </c>
      <c r="E45" s="20">
        <v>18.52</v>
      </c>
      <c r="F45" s="1" t="s">
        <v>220</v>
      </c>
    </row>
    <row r="46" spans="1:6" x14ac:dyDescent="0.2">
      <c r="A46" s="21">
        <v>36016</v>
      </c>
      <c r="B46" s="1" t="s">
        <v>201</v>
      </c>
      <c r="C46" s="1">
        <v>30</v>
      </c>
      <c r="D46" s="1">
        <v>0.1731</v>
      </c>
      <c r="E46" s="20">
        <v>5.19</v>
      </c>
      <c r="F46" s="1" t="s">
        <v>220</v>
      </c>
    </row>
    <row r="47" spans="1:6" x14ac:dyDescent="0.2">
      <c r="A47" s="21">
        <v>36027</v>
      </c>
      <c r="B47" s="1" t="s">
        <v>203</v>
      </c>
      <c r="C47" s="1">
        <v>16</v>
      </c>
      <c r="D47" s="1">
        <v>0.57999999999999996</v>
      </c>
      <c r="E47" s="20">
        <v>9.2799999999999994</v>
      </c>
      <c r="F47" s="1" t="s">
        <v>220</v>
      </c>
    </row>
    <row r="48" spans="1:6" x14ac:dyDescent="0.2">
      <c r="A48" s="21">
        <v>36028</v>
      </c>
      <c r="B48" s="1" t="s">
        <v>203</v>
      </c>
      <c r="C48" s="1">
        <v>28</v>
      </c>
      <c r="D48" s="1">
        <v>0.57999999999999996</v>
      </c>
      <c r="E48" s="20">
        <v>16.239999999999998</v>
      </c>
      <c r="F48" s="1" t="s">
        <v>220</v>
      </c>
    </row>
    <row r="49" spans="1:6" x14ac:dyDescent="0.2">
      <c r="A49" s="21">
        <v>36000</v>
      </c>
      <c r="B49" s="1" t="s">
        <v>213</v>
      </c>
      <c r="C49" s="5">
        <v>1500</v>
      </c>
      <c r="D49" s="1">
        <v>5.8699999999999996E-4</v>
      </c>
      <c r="E49" s="20">
        <v>0.88</v>
      </c>
      <c r="F49" s="1" t="s">
        <v>220</v>
      </c>
    </row>
    <row r="50" spans="1:6" x14ac:dyDescent="0.2">
      <c r="A50" s="21">
        <v>36002</v>
      </c>
      <c r="B50" s="1" t="s">
        <v>213</v>
      </c>
      <c r="C50" s="5">
        <v>28000</v>
      </c>
      <c r="D50" s="1">
        <v>5.8699999999999996E-4</v>
      </c>
      <c r="E50" s="20">
        <v>16.43</v>
      </c>
      <c r="F50" s="1" t="s">
        <v>220</v>
      </c>
    </row>
    <row r="51" spans="1:6" x14ac:dyDescent="0.2">
      <c r="A51" s="21">
        <v>36008</v>
      </c>
      <c r="B51" s="1" t="s">
        <v>213</v>
      </c>
      <c r="C51" s="5">
        <v>12000</v>
      </c>
      <c r="D51" s="1">
        <v>5.8699999999999996E-4</v>
      </c>
      <c r="E51" s="20">
        <v>7.04</v>
      </c>
      <c r="F51" s="1" t="s">
        <v>220</v>
      </c>
    </row>
    <row r="52" spans="1:6" x14ac:dyDescent="0.2">
      <c r="A52" s="21">
        <v>36013</v>
      </c>
      <c r="B52" s="1" t="s">
        <v>215</v>
      </c>
      <c r="C52" s="5">
        <v>3500</v>
      </c>
      <c r="D52" s="1">
        <v>0.01</v>
      </c>
      <c r="E52" s="20">
        <v>35</v>
      </c>
      <c r="F52" s="1" t="s">
        <v>220</v>
      </c>
    </row>
    <row r="53" spans="1:6" x14ac:dyDescent="0.2">
      <c r="A53" s="21">
        <v>36027</v>
      </c>
      <c r="B53" s="1" t="s">
        <v>203</v>
      </c>
      <c r="C53" s="1">
        <v>125</v>
      </c>
      <c r="D53" s="1">
        <v>0.57999999999999996</v>
      </c>
      <c r="E53" s="20">
        <v>72.5</v>
      </c>
      <c r="F53" s="1" t="s">
        <v>204</v>
      </c>
    </row>
    <row r="54" spans="1:6" x14ac:dyDescent="0.2">
      <c r="A54" s="21">
        <v>35993</v>
      </c>
      <c r="B54" s="1" t="s">
        <v>209</v>
      </c>
      <c r="C54" s="1">
        <v>56</v>
      </c>
      <c r="D54" s="1">
        <v>1</v>
      </c>
      <c r="E54" s="20">
        <v>56</v>
      </c>
      <c r="F54" s="1" t="s">
        <v>204</v>
      </c>
    </row>
    <row r="55" spans="1:6" x14ac:dyDescent="0.2">
      <c r="A55" s="21">
        <v>35996</v>
      </c>
      <c r="B55" s="1" t="s">
        <v>216</v>
      </c>
      <c r="C55" s="1">
        <v>328</v>
      </c>
      <c r="D55" s="1">
        <v>8.2549999999999998E-2</v>
      </c>
      <c r="E55" s="20">
        <v>27.08</v>
      </c>
      <c r="F55" s="1" t="s">
        <v>204</v>
      </c>
    </row>
    <row r="56" spans="1:6" x14ac:dyDescent="0.2">
      <c r="A56" s="21">
        <v>36031</v>
      </c>
      <c r="B56" s="1" t="s">
        <v>198</v>
      </c>
      <c r="C56" s="1">
        <v>180</v>
      </c>
      <c r="D56" s="1">
        <v>3.0869000000000001E-2</v>
      </c>
      <c r="E56" s="20">
        <v>5.56</v>
      </c>
      <c r="F56" s="1" t="s">
        <v>204</v>
      </c>
    </row>
    <row r="57" spans="1:6" x14ac:dyDescent="0.2">
      <c r="A57" s="21">
        <v>36031</v>
      </c>
      <c r="B57" s="1" t="s">
        <v>198</v>
      </c>
      <c r="C57" s="1">
        <v>180</v>
      </c>
      <c r="D57" s="1">
        <v>3.0869000000000001E-2</v>
      </c>
      <c r="E57" s="20">
        <v>5.56</v>
      </c>
      <c r="F57" s="1" t="s">
        <v>204</v>
      </c>
    </row>
    <row r="58" spans="1:6" x14ac:dyDescent="0.2">
      <c r="A58" s="21">
        <v>36031</v>
      </c>
      <c r="B58" s="1" t="s">
        <v>198</v>
      </c>
      <c r="C58" s="5">
        <v>1030</v>
      </c>
      <c r="D58" s="1">
        <v>3.0869000000000001E-2</v>
      </c>
      <c r="E58" s="20">
        <v>31.8</v>
      </c>
      <c r="F58" s="1" t="s">
        <v>204</v>
      </c>
    </row>
    <row r="59" spans="1:6" x14ac:dyDescent="0.2">
      <c r="A59" s="21">
        <v>36028</v>
      </c>
      <c r="B59" s="1" t="s">
        <v>203</v>
      </c>
      <c r="C59" s="1">
        <v>10</v>
      </c>
      <c r="D59" s="1">
        <v>0.57999999999999996</v>
      </c>
      <c r="E59" s="20">
        <v>5.8</v>
      </c>
      <c r="F59" s="1" t="s">
        <v>204</v>
      </c>
    </row>
    <row r="60" spans="1:6" x14ac:dyDescent="0.2">
      <c r="A60" s="21">
        <v>35989</v>
      </c>
      <c r="B60" s="1" t="s">
        <v>211</v>
      </c>
      <c r="C60" s="1">
        <v>850</v>
      </c>
      <c r="D60" s="1">
        <v>4.5589999999999997E-3</v>
      </c>
      <c r="E60" s="20">
        <v>3.88</v>
      </c>
      <c r="F60" s="1" t="s">
        <v>204</v>
      </c>
    </row>
    <row r="61" spans="1:6" x14ac:dyDescent="0.2">
      <c r="A61" s="21">
        <v>35989</v>
      </c>
      <c r="B61" s="1" t="s">
        <v>211</v>
      </c>
      <c r="C61" s="5">
        <v>4000</v>
      </c>
      <c r="D61" s="1">
        <v>4.5589999999999997E-3</v>
      </c>
      <c r="E61" s="20">
        <v>18.239999999999998</v>
      </c>
      <c r="F61" s="1" t="s">
        <v>204</v>
      </c>
    </row>
    <row r="62" spans="1:6" x14ac:dyDescent="0.2">
      <c r="A62" s="21">
        <v>35989</v>
      </c>
      <c r="B62" s="1" t="s">
        <v>211</v>
      </c>
      <c r="C62" s="5">
        <v>4200</v>
      </c>
      <c r="D62" s="1">
        <v>4.5589999999999997E-3</v>
      </c>
      <c r="E62" s="20">
        <v>19.149999999999999</v>
      </c>
      <c r="F62" s="1" t="s">
        <v>204</v>
      </c>
    </row>
    <row r="63" spans="1:6" x14ac:dyDescent="0.2">
      <c r="A63" s="21">
        <v>36001</v>
      </c>
      <c r="B63" s="1" t="s">
        <v>213</v>
      </c>
      <c r="C63" s="5">
        <v>40000</v>
      </c>
      <c r="D63" s="1">
        <v>5.8699999999999996E-4</v>
      </c>
      <c r="E63" s="20">
        <v>23.47</v>
      </c>
      <c r="F63" s="1" t="s">
        <v>204</v>
      </c>
    </row>
    <row r="64" spans="1:6" x14ac:dyDescent="0.2">
      <c r="A64" s="21">
        <v>36005</v>
      </c>
      <c r="B64" s="1" t="s">
        <v>213</v>
      </c>
      <c r="C64" s="5">
        <v>8000</v>
      </c>
      <c r="D64" s="1">
        <v>5.8699999999999996E-4</v>
      </c>
      <c r="E64" s="20">
        <v>4.6900000000000004</v>
      </c>
      <c r="F64" s="1" t="s">
        <v>204</v>
      </c>
    </row>
    <row r="65" spans="1:6" x14ac:dyDescent="0.2">
      <c r="A65" s="21">
        <v>36005</v>
      </c>
      <c r="B65" s="1" t="s">
        <v>213</v>
      </c>
      <c r="C65" s="5">
        <v>23500</v>
      </c>
      <c r="D65" s="1">
        <v>5.8699999999999996E-4</v>
      </c>
      <c r="E65" s="20">
        <v>13.79</v>
      </c>
      <c r="F65" s="1" t="s">
        <v>204</v>
      </c>
    </row>
    <row r="66" spans="1:6" x14ac:dyDescent="0.2">
      <c r="A66" s="21">
        <v>36026</v>
      </c>
      <c r="B66" s="1" t="s">
        <v>203</v>
      </c>
      <c r="C66" s="1">
        <v>110</v>
      </c>
      <c r="D66" s="1">
        <v>0.57999999999999996</v>
      </c>
      <c r="E66" s="20">
        <v>63.8</v>
      </c>
      <c r="F66" s="1" t="s">
        <v>206</v>
      </c>
    </row>
    <row r="67" spans="1:6" x14ac:dyDescent="0.2">
      <c r="A67" s="21">
        <v>36027</v>
      </c>
      <c r="B67" s="1" t="s">
        <v>203</v>
      </c>
      <c r="C67" s="1">
        <v>110</v>
      </c>
      <c r="D67" s="1">
        <v>0.57999999999999996</v>
      </c>
      <c r="E67" s="20">
        <v>63.8</v>
      </c>
      <c r="F67" s="1" t="s">
        <v>206</v>
      </c>
    </row>
    <row r="68" spans="1:6" x14ac:dyDescent="0.2">
      <c r="A68" s="21">
        <v>36000</v>
      </c>
      <c r="B68" s="1" t="s">
        <v>213</v>
      </c>
      <c r="C68" s="5">
        <v>100000</v>
      </c>
      <c r="D68" s="1">
        <v>5.8699999999999996E-4</v>
      </c>
      <c r="E68" s="20">
        <v>58.67</v>
      </c>
      <c r="F68" s="1" t="s">
        <v>206</v>
      </c>
    </row>
    <row r="69" spans="1:6" x14ac:dyDescent="0.2">
      <c r="A69" s="21">
        <v>36001</v>
      </c>
      <c r="B69" s="1" t="s">
        <v>213</v>
      </c>
      <c r="C69" s="5">
        <v>100000</v>
      </c>
      <c r="D69" s="1">
        <v>5.8699999999999996E-4</v>
      </c>
      <c r="E69" s="20">
        <v>58.67</v>
      </c>
      <c r="F69" s="1" t="s">
        <v>206</v>
      </c>
    </row>
    <row r="70" spans="1:6" x14ac:dyDescent="0.2">
      <c r="A70" s="21">
        <v>36014</v>
      </c>
      <c r="B70" s="1" t="s">
        <v>215</v>
      </c>
      <c r="C70" s="5">
        <v>5500</v>
      </c>
      <c r="D70" s="1">
        <v>0.01</v>
      </c>
      <c r="E70" s="20">
        <v>55</v>
      </c>
      <c r="F70" s="1" t="s">
        <v>206</v>
      </c>
    </row>
    <row r="71" spans="1:6" x14ac:dyDescent="0.2">
      <c r="A71" s="21">
        <v>36021</v>
      </c>
      <c r="B71" s="1" t="s">
        <v>219</v>
      </c>
      <c r="C71" s="1">
        <v>130</v>
      </c>
      <c r="D71" s="1">
        <v>0.70640000000000003</v>
      </c>
      <c r="E71" s="20">
        <v>91.83</v>
      </c>
      <c r="F71" s="1" t="s">
        <v>206</v>
      </c>
    </row>
    <row r="72" spans="1:6" x14ac:dyDescent="0.2">
      <c r="A72" s="21">
        <v>36023</v>
      </c>
      <c r="B72" s="1" t="s">
        <v>219</v>
      </c>
      <c r="C72" s="1">
        <v>130</v>
      </c>
      <c r="D72" s="1">
        <v>0.70640000000000003</v>
      </c>
      <c r="E72" s="20">
        <v>91.83</v>
      </c>
      <c r="F72" s="1" t="s">
        <v>206</v>
      </c>
    </row>
    <row r="73" spans="1:6" x14ac:dyDescent="0.2">
      <c r="A73" s="21">
        <v>36024</v>
      </c>
      <c r="B73" s="1" t="s">
        <v>219</v>
      </c>
      <c r="C73" s="1">
        <v>130</v>
      </c>
      <c r="D73" s="1">
        <v>0.70640000000000003</v>
      </c>
      <c r="E73" s="20">
        <v>91.83</v>
      </c>
      <c r="F73" s="1" t="s">
        <v>206</v>
      </c>
    </row>
    <row r="74" spans="1:6" x14ac:dyDescent="0.2">
      <c r="A74" s="21">
        <v>36025</v>
      </c>
      <c r="B74" s="1" t="s">
        <v>219</v>
      </c>
      <c r="C74" s="1">
        <v>130</v>
      </c>
      <c r="D74" s="1">
        <v>0.70640000000000003</v>
      </c>
      <c r="E74" s="20">
        <v>91.83</v>
      </c>
      <c r="F74" s="1" t="s">
        <v>206</v>
      </c>
    </row>
    <row r="75" spans="1:6" x14ac:dyDescent="0.2">
      <c r="A75" s="21">
        <v>35995</v>
      </c>
      <c r="B75" s="1" t="s">
        <v>216</v>
      </c>
      <c r="C75" s="1">
        <v>500</v>
      </c>
      <c r="D75" s="1">
        <v>8.2549999999999998E-2</v>
      </c>
      <c r="E75" s="20">
        <v>41.28</v>
      </c>
      <c r="F75" s="1" t="s">
        <v>206</v>
      </c>
    </row>
    <row r="76" spans="1:6" x14ac:dyDescent="0.2">
      <c r="A76" s="21">
        <v>35996</v>
      </c>
      <c r="B76" s="1" t="s">
        <v>216</v>
      </c>
      <c r="C76" s="1">
        <v>500</v>
      </c>
      <c r="D76" s="1">
        <v>8.2549999999999998E-2</v>
      </c>
      <c r="E76" s="20">
        <v>41.28</v>
      </c>
      <c r="F76" s="1" t="s">
        <v>206</v>
      </c>
    </row>
    <row r="77" spans="1:6" x14ac:dyDescent="0.2">
      <c r="A77" s="21">
        <v>35997</v>
      </c>
      <c r="B77" s="1" t="s">
        <v>216</v>
      </c>
      <c r="C77" s="1">
        <v>500</v>
      </c>
      <c r="D77" s="1">
        <v>8.2549999999999998E-2</v>
      </c>
      <c r="E77" s="20">
        <v>41.28</v>
      </c>
      <c r="F77" s="1" t="s">
        <v>206</v>
      </c>
    </row>
    <row r="78" spans="1:6" x14ac:dyDescent="0.2">
      <c r="A78" s="21">
        <v>35998</v>
      </c>
      <c r="B78" s="1" t="s">
        <v>216</v>
      </c>
      <c r="C78" s="1">
        <v>600</v>
      </c>
      <c r="D78" s="1">
        <v>8.2549999999999998E-2</v>
      </c>
      <c r="E78" s="20">
        <v>49.53</v>
      </c>
      <c r="F78" s="1" t="s">
        <v>206</v>
      </c>
    </row>
    <row r="79" spans="1:6" x14ac:dyDescent="0.2">
      <c r="A79" s="21">
        <v>36029</v>
      </c>
      <c r="B79" s="1" t="s">
        <v>198</v>
      </c>
      <c r="C79" s="5">
        <v>1300</v>
      </c>
      <c r="D79" s="1">
        <v>3.0869000000000001E-2</v>
      </c>
      <c r="E79" s="20">
        <v>40.130000000000003</v>
      </c>
      <c r="F79" s="1" t="s">
        <v>206</v>
      </c>
    </row>
    <row r="80" spans="1:6" x14ac:dyDescent="0.2">
      <c r="A80" s="21">
        <v>36030</v>
      </c>
      <c r="B80" s="1" t="s">
        <v>198</v>
      </c>
      <c r="C80" s="5">
        <v>1300</v>
      </c>
      <c r="D80" s="1">
        <v>3.0869000000000001E-2</v>
      </c>
      <c r="E80" s="20">
        <v>40.130000000000003</v>
      </c>
      <c r="F80" s="1" t="s">
        <v>206</v>
      </c>
    </row>
    <row r="81" spans="1:6" x14ac:dyDescent="0.2">
      <c r="A81" s="21">
        <v>36016</v>
      </c>
      <c r="B81" s="1" t="s">
        <v>201</v>
      </c>
      <c r="C81" s="1">
        <v>250</v>
      </c>
      <c r="D81" s="1">
        <v>0.1731</v>
      </c>
      <c r="E81" s="20">
        <v>43.28</v>
      </c>
      <c r="F81" s="1" t="s">
        <v>206</v>
      </c>
    </row>
    <row r="82" spans="1:6" x14ac:dyDescent="0.2">
      <c r="A82" s="21">
        <v>36017</v>
      </c>
      <c r="B82" s="1" t="s">
        <v>201</v>
      </c>
      <c r="C82" s="1">
        <v>250</v>
      </c>
      <c r="D82" s="1">
        <v>0.1731</v>
      </c>
      <c r="E82" s="20">
        <v>43.28</v>
      </c>
      <c r="F82" s="1" t="s">
        <v>206</v>
      </c>
    </row>
    <row r="83" spans="1:6" x14ac:dyDescent="0.2">
      <c r="A83" s="21">
        <v>36018</v>
      </c>
      <c r="B83" s="1" t="s">
        <v>201</v>
      </c>
      <c r="C83" s="1">
        <v>195</v>
      </c>
      <c r="D83" s="1">
        <v>0.1731</v>
      </c>
      <c r="E83" s="20">
        <v>33.75</v>
      </c>
      <c r="F83" s="1" t="s">
        <v>206</v>
      </c>
    </row>
    <row r="84" spans="1:6" x14ac:dyDescent="0.2">
      <c r="A84" s="21">
        <v>36019</v>
      </c>
      <c r="B84" s="1" t="s">
        <v>201</v>
      </c>
      <c r="C84" s="1">
        <v>195</v>
      </c>
      <c r="D84" s="1">
        <v>0.1731</v>
      </c>
      <c r="E84" s="20">
        <v>33.75</v>
      </c>
      <c r="F84" s="1" t="s">
        <v>206</v>
      </c>
    </row>
    <row r="85" spans="1:6" x14ac:dyDescent="0.2">
      <c r="A85" s="21">
        <v>36020</v>
      </c>
      <c r="B85" s="1" t="s">
        <v>201</v>
      </c>
      <c r="C85" s="1">
        <v>195</v>
      </c>
      <c r="D85" s="1">
        <v>0.1731</v>
      </c>
      <c r="E85" s="20">
        <v>33.75</v>
      </c>
      <c r="F85" s="1" t="s">
        <v>206</v>
      </c>
    </row>
    <row r="86" spans="1:6" x14ac:dyDescent="0.2">
      <c r="A86" s="21">
        <v>36000</v>
      </c>
      <c r="B86" s="1" t="s">
        <v>203</v>
      </c>
      <c r="C86" s="1">
        <v>60</v>
      </c>
      <c r="D86" s="1">
        <v>0.57999999999999996</v>
      </c>
      <c r="E86" s="20">
        <v>34.799999999999997</v>
      </c>
      <c r="F86" s="1" t="s">
        <v>206</v>
      </c>
    </row>
    <row r="87" spans="1:6" x14ac:dyDescent="0.2">
      <c r="A87" s="21">
        <v>36002</v>
      </c>
      <c r="B87" s="1" t="s">
        <v>213</v>
      </c>
      <c r="C87" s="5">
        <v>80000</v>
      </c>
      <c r="D87" s="1">
        <v>5.8699999999999996E-4</v>
      </c>
      <c r="E87" s="20">
        <v>46.94</v>
      </c>
      <c r="F87" s="1" t="s">
        <v>206</v>
      </c>
    </row>
    <row r="88" spans="1:6" x14ac:dyDescent="0.2">
      <c r="A88" s="21">
        <v>36003</v>
      </c>
      <c r="B88" s="1" t="s">
        <v>213</v>
      </c>
      <c r="C88" s="5">
        <v>80000</v>
      </c>
      <c r="D88" s="1">
        <v>5.8699999999999996E-4</v>
      </c>
      <c r="E88" s="20">
        <v>46.94</v>
      </c>
      <c r="F88" s="1" t="s">
        <v>206</v>
      </c>
    </row>
    <row r="89" spans="1:6" x14ac:dyDescent="0.2">
      <c r="A89" s="21">
        <v>36004</v>
      </c>
      <c r="B89" s="1" t="s">
        <v>213</v>
      </c>
      <c r="C89" s="5">
        <v>80000</v>
      </c>
      <c r="D89" s="1">
        <v>5.8699999999999996E-4</v>
      </c>
      <c r="E89" s="20">
        <v>46.94</v>
      </c>
      <c r="F89" s="1" t="s">
        <v>206</v>
      </c>
    </row>
    <row r="90" spans="1:6" x14ac:dyDescent="0.2">
      <c r="A90" s="21">
        <v>36005</v>
      </c>
      <c r="B90" s="1" t="s">
        <v>213</v>
      </c>
      <c r="C90" s="5">
        <v>80000</v>
      </c>
      <c r="D90" s="1">
        <v>5.8699999999999996E-4</v>
      </c>
      <c r="E90" s="20">
        <v>46.94</v>
      </c>
      <c r="F90" s="1" t="s">
        <v>206</v>
      </c>
    </row>
    <row r="91" spans="1:6" x14ac:dyDescent="0.2">
      <c r="A91" s="21">
        <v>36006</v>
      </c>
      <c r="B91" s="1" t="s">
        <v>213</v>
      </c>
      <c r="C91" s="5">
        <v>70000</v>
      </c>
      <c r="D91" s="1">
        <v>5.8699999999999996E-4</v>
      </c>
      <c r="E91" s="20">
        <v>41.07</v>
      </c>
      <c r="F91" s="1" t="s">
        <v>206</v>
      </c>
    </row>
    <row r="92" spans="1:6" x14ac:dyDescent="0.2">
      <c r="A92" s="21">
        <v>36007</v>
      </c>
      <c r="B92" s="1" t="s">
        <v>213</v>
      </c>
      <c r="C92" s="5">
        <v>70000</v>
      </c>
      <c r="D92" s="1">
        <v>5.8699999999999996E-4</v>
      </c>
      <c r="E92" s="20">
        <v>41.07</v>
      </c>
      <c r="F92" s="1" t="s">
        <v>206</v>
      </c>
    </row>
    <row r="93" spans="1:6" x14ac:dyDescent="0.2">
      <c r="A93" s="21">
        <v>36008</v>
      </c>
      <c r="B93" s="1" t="s">
        <v>213</v>
      </c>
      <c r="C93" s="5">
        <v>70000</v>
      </c>
      <c r="D93" s="1">
        <v>5.8699999999999996E-4</v>
      </c>
      <c r="E93" s="20">
        <v>41.07</v>
      </c>
      <c r="F93" s="1" t="s">
        <v>206</v>
      </c>
    </row>
    <row r="94" spans="1:6" x14ac:dyDescent="0.2">
      <c r="A94" s="21">
        <v>36009</v>
      </c>
      <c r="B94" s="1" t="s">
        <v>213</v>
      </c>
      <c r="C94" s="5">
        <v>70000</v>
      </c>
      <c r="D94" s="1">
        <v>5.8699999999999996E-4</v>
      </c>
      <c r="E94" s="20">
        <v>41.07</v>
      </c>
      <c r="F94" s="1" t="s">
        <v>206</v>
      </c>
    </row>
    <row r="95" spans="1:6" x14ac:dyDescent="0.2">
      <c r="A95" s="21">
        <v>36010</v>
      </c>
      <c r="B95" s="1" t="s">
        <v>213</v>
      </c>
      <c r="C95" s="5">
        <v>70000</v>
      </c>
      <c r="D95" s="1">
        <v>5.8699999999999996E-4</v>
      </c>
      <c r="E95" s="20">
        <v>41.07</v>
      </c>
      <c r="F95" s="1" t="s">
        <v>206</v>
      </c>
    </row>
    <row r="96" spans="1:6" x14ac:dyDescent="0.2">
      <c r="A96" s="21">
        <v>36012</v>
      </c>
      <c r="B96" s="1" t="s">
        <v>215</v>
      </c>
      <c r="C96" s="5">
        <v>4500</v>
      </c>
      <c r="D96" s="1">
        <v>0.01</v>
      </c>
      <c r="E96" s="20">
        <v>45</v>
      </c>
      <c r="F96" s="1" t="s">
        <v>206</v>
      </c>
    </row>
    <row r="97" spans="1:6" x14ac:dyDescent="0.2">
      <c r="A97" s="21">
        <v>36013</v>
      </c>
      <c r="B97" s="1" t="s">
        <v>215</v>
      </c>
      <c r="C97" s="5">
        <v>4500</v>
      </c>
      <c r="D97" s="1">
        <v>0.01</v>
      </c>
      <c r="E97" s="20">
        <v>45</v>
      </c>
      <c r="F97" s="1" t="s">
        <v>206</v>
      </c>
    </row>
    <row r="98" spans="1:6" x14ac:dyDescent="0.2">
      <c r="A98" s="21">
        <v>36015</v>
      </c>
      <c r="B98" s="1" t="s">
        <v>215</v>
      </c>
      <c r="C98" s="5">
        <v>4500</v>
      </c>
      <c r="D98" s="1">
        <v>0.01</v>
      </c>
      <c r="E98" s="20">
        <v>45</v>
      </c>
      <c r="F98" s="1" t="s">
        <v>206</v>
      </c>
    </row>
    <row r="99" spans="1:6" x14ac:dyDescent="0.2">
      <c r="A99" s="21">
        <v>35992</v>
      </c>
      <c r="B99" s="1" t="s">
        <v>209</v>
      </c>
      <c r="C99" s="1">
        <v>40</v>
      </c>
      <c r="D99" s="1">
        <v>1</v>
      </c>
      <c r="E99" s="20">
        <v>40</v>
      </c>
      <c r="F99" s="1" t="s">
        <v>206</v>
      </c>
    </row>
    <row r="100" spans="1:6" x14ac:dyDescent="0.2">
      <c r="A100" s="21">
        <v>36011</v>
      </c>
      <c r="B100" s="1" t="s">
        <v>209</v>
      </c>
      <c r="C100" s="1">
        <v>34</v>
      </c>
      <c r="D100" s="1">
        <v>1</v>
      </c>
      <c r="E100" s="20">
        <v>34</v>
      </c>
      <c r="F100" s="1" t="s">
        <v>206</v>
      </c>
    </row>
    <row r="101" spans="1:6" x14ac:dyDescent="0.2">
      <c r="A101" s="21">
        <v>36017</v>
      </c>
      <c r="B101" s="1" t="s">
        <v>201</v>
      </c>
      <c r="C101" s="1">
        <v>320</v>
      </c>
      <c r="D101" s="1">
        <v>0.1731</v>
      </c>
      <c r="E101" s="20">
        <v>55.39</v>
      </c>
      <c r="F101" s="1" t="s">
        <v>221</v>
      </c>
    </row>
    <row r="102" spans="1:6" x14ac:dyDescent="0.2">
      <c r="A102" s="21">
        <v>35996</v>
      </c>
      <c r="B102" s="1" t="s">
        <v>216</v>
      </c>
      <c r="C102" s="1">
        <v>180</v>
      </c>
      <c r="D102" s="1">
        <v>8.2549999999999998E-2</v>
      </c>
      <c r="E102" s="20">
        <v>14.86</v>
      </c>
      <c r="F102" s="1" t="s">
        <v>221</v>
      </c>
    </row>
    <row r="103" spans="1:6" x14ac:dyDescent="0.2">
      <c r="A103" s="21">
        <v>35997</v>
      </c>
      <c r="B103" s="1" t="s">
        <v>216</v>
      </c>
      <c r="C103" s="1">
        <v>120</v>
      </c>
      <c r="D103" s="1">
        <v>8.2549999999999998E-2</v>
      </c>
      <c r="E103" s="20">
        <v>9.91</v>
      </c>
      <c r="F103" s="1" t="s">
        <v>221</v>
      </c>
    </row>
    <row r="104" spans="1:6" x14ac:dyDescent="0.2">
      <c r="A104" s="21">
        <v>35999</v>
      </c>
      <c r="B104" s="1" t="s">
        <v>216</v>
      </c>
      <c r="C104" s="1">
        <v>130</v>
      </c>
      <c r="D104" s="1">
        <v>8.2549999999999998E-2</v>
      </c>
      <c r="E104" s="20">
        <v>10.73</v>
      </c>
      <c r="F104" s="1" t="s">
        <v>221</v>
      </c>
    </row>
    <row r="105" spans="1:6" x14ac:dyDescent="0.2">
      <c r="A105" s="21">
        <v>35999</v>
      </c>
      <c r="B105" s="1" t="s">
        <v>216</v>
      </c>
      <c r="C105" s="1">
        <v>640</v>
      </c>
      <c r="D105" s="1">
        <v>8.2549999999999998E-2</v>
      </c>
      <c r="E105" s="20">
        <v>25</v>
      </c>
      <c r="F105" s="1" t="s">
        <v>221</v>
      </c>
    </row>
    <row r="106" spans="1:6" x14ac:dyDescent="0.2">
      <c r="A106" s="21">
        <v>36031</v>
      </c>
      <c r="B106" s="1" t="s">
        <v>198</v>
      </c>
      <c r="C106" s="1">
        <v>500</v>
      </c>
      <c r="D106" s="1">
        <v>3.0869000000000001E-2</v>
      </c>
      <c r="E106" s="20">
        <v>15.43</v>
      </c>
      <c r="F106" s="1" t="s">
        <v>221</v>
      </c>
    </row>
    <row r="107" spans="1:6" x14ac:dyDescent="0.2">
      <c r="A107" s="21">
        <v>36016</v>
      </c>
      <c r="B107" s="1" t="s">
        <v>201</v>
      </c>
      <c r="C107" s="1">
        <v>30</v>
      </c>
      <c r="D107" s="1">
        <v>0.1731</v>
      </c>
      <c r="E107" s="20">
        <v>5.19</v>
      </c>
      <c r="F107" s="1" t="s">
        <v>221</v>
      </c>
    </row>
    <row r="108" spans="1:6" x14ac:dyDescent="0.2">
      <c r="A108" s="21">
        <v>36017</v>
      </c>
      <c r="B108" s="1" t="s">
        <v>201</v>
      </c>
      <c r="C108" s="1">
        <v>20</v>
      </c>
      <c r="D108" s="1">
        <v>0.1731</v>
      </c>
      <c r="E108" s="20">
        <v>3.46</v>
      </c>
      <c r="F108" s="1" t="s">
        <v>221</v>
      </c>
    </row>
    <row r="109" spans="1:6" x14ac:dyDescent="0.2">
      <c r="A109" s="21">
        <v>36019</v>
      </c>
      <c r="B109" s="1" t="s">
        <v>201</v>
      </c>
      <c r="C109" s="1">
        <v>60</v>
      </c>
      <c r="D109" s="1">
        <v>0.1731</v>
      </c>
      <c r="E109" s="20">
        <v>10.39</v>
      </c>
      <c r="F109" s="1" t="s">
        <v>221</v>
      </c>
    </row>
    <row r="110" spans="1:6" x14ac:dyDescent="0.2">
      <c r="A110" s="21">
        <v>36028</v>
      </c>
      <c r="B110" s="1" t="s">
        <v>203</v>
      </c>
      <c r="C110" s="1">
        <v>22</v>
      </c>
      <c r="D110" s="1">
        <v>0.57999999999999996</v>
      </c>
      <c r="E110" s="20">
        <v>12.76</v>
      </c>
      <c r="F110" s="1" t="s">
        <v>221</v>
      </c>
    </row>
    <row r="111" spans="1:6" x14ac:dyDescent="0.2">
      <c r="A111" s="21">
        <v>36004</v>
      </c>
      <c r="B111" s="1" t="s">
        <v>213</v>
      </c>
      <c r="C111" s="5">
        <v>58000</v>
      </c>
      <c r="D111" s="1">
        <v>5.8699999999999996E-4</v>
      </c>
      <c r="E111" s="20">
        <v>34.03</v>
      </c>
      <c r="F111" s="1" t="s">
        <v>221</v>
      </c>
    </row>
    <row r="112" spans="1:6" x14ac:dyDescent="0.2">
      <c r="A112" s="21">
        <v>36005</v>
      </c>
      <c r="B112" s="1" t="s">
        <v>213</v>
      </c>
      <c r="C112" s="5">
        <v>14000</v>
      </c>
      <c r="D112" s="1">
        <v>5.8699999999999996E-4</v>
      </c>
      <c r="E112" s="20">
        <v>8.2100000000000009</v>
      </c>
      <c r="F112" s="1" t="s">
        <v>221</v>
      </c>
    </row>
    <row r="113" spans="1:6" x14ac:dyDescent="0.2">
      <c r="A113" s="21">
        <v>36007</v>
      </c>
      <c r="B113" s="1" t="s">
        <v>213</v>
      </c>
      <c r="C113" s="5">
        <v>57000</v>
      </c>
      <c r="D113" s="1">
        <v>5.8699999999999996E-4</v>
      </c>
      <c r="E113" s="20">
        <v>33.44</v>
      </c>
      <c r="F113" s="1" t="s">
        <v>221</v>
      </c>
    </row>
    <row r="114" spans="1:6" x14ac:dyDescent="0.2">
      <c r="A114" s="21">
        <v>35996</v>
      </c>
      <c r="B114" s="1" t="s">
        <v>216</v>
      </c>
      <c r="C114" s="1">
        <v>26</v>
      </c>
      <c r="D114" s="1">
        <v>8.2549999999999998E-2</v>
      </c>
      <c r="E114" s="20">
        <v>2.15</v>
      </c>
      <c r="F114" s="1" t="s">
        <v>214</v>
      </c>
    </row>
    <row r="115" spans="1:6" x14ac:dyDescent="0.2">
      <c r="A115" s="21">
        <v>35997</v>
      </c>
      <c r="B115" s="1" t="s">
        <v>216</v>
      </c>
      <c r="C115" s="1">
        <v>102</v>
      </c>
      <c r="D115" s="1">
        <v>8.2549999999999998E-2</v>
      </c>
      <c r="E115" s="20">
        <v>8.42</v>
      </c>
      <c r="F115" s="1" t="s">
        <v>214</v>
      </c>
    </row>
    <row r="116" spans="1:6" x14ac:dyDescent="0.2">
      <c r="A116" s="21">
        <v>35997</v>
      </c>
      <c r="B116" s="1" t="s">
        <v>216</v>
      </c>
      <c r="C116" s="1">
        <v>160</v>
      </c>
      <c r="D116" s="1">
        <v>8.2549999999999998E-2</v>
      </c>
      <c r="E116" s="20">
        <v>13.21</v>
      </c>
      <c r="F116" s="1" t="s">
        <v>214</v>
      </c>
    </row>
    <row r="117" spans="1:6" x14ac:dyDescent="0.2">
      <c r="A117" s="21">
        <v>35999</v>
      </c>
      <c r="B117" s="1" t="s">
        <v>216</v>
      </c>
      <c r="C117" s="1">
        <v>65</v>
      </c>
      <c r="D117" s="1">
        <v>8.2549999999999998E-2</v>
      </c>
      <c r="E117" s="20">
        <v>5.37</v>
      </c>
      <c r="F117" s="1" t="s">
        <v>214</v>
      </c>
    </row>
    <row r="118" spans="1:6" x14ac:dyDescent="0.2">
      <c r="A118" s="21">
        <v>36029</v>
      </c>
      <c r="B118" s="1" t="s">
        <v>198</v>
      </c>
      <c r="C118" s="1">
        <v>89</v>
      </c>
      <c r="D118" s="1">
        <v>3.0869000000000001E-2</v>
      </c>
      <c r="E118" s="20">
        <v>2.75</v>
      </c>
      <c r="F118" s="1" t="s">
        <v>214</v>
      </c>
    </row>
    <row r="119" spans="1:6" x14ac:dyDescent="0.2">
      <c r="A119" s="21">
        <v>36031</v>
      </c>
      <c r="B119" s="1" t="s">
        <v>198</v>
      </c>
      <c r="C119" s="1">
        <v>484</v>
      </c>
      <c r="D119" s="1">
        <v>3.0869000000000001E-2</v>
      </c>
      <c r="E119" s="20">
        <v>14.94</v>
      </c>
      <c r="F119" s="1" t="s">
        <v>214</v>
      </c>
    </row>
    <row r="120" spans="1:6" x14ac:dyDescent="0.2">
      <c r="A120" s="21">
        <v>36016</v>
      </c>
      <c r="B120" s="1" t="s">
        <v>201</v>
      </c>
      <c r="C120" s="1">
        <v>50</v>
      </c>
      <c r="D120" s="1">
        <v>0.1731</v>
      </c>
      <c r="E120" s="20">
        <v>8.66</v>
      </c>
      <c r="F120" s="1" t="s">
        <v>214</v>
      </c>
    </row>
    <row r="121" spans="1:6" x14ac:dyDescent="0.2">
      <c r="A121" s="21">
        <v>36019</v>
      </c>
      <c r="B121" s="1" t="s">
        <v>201</v>
      </c>
      <c r="C121" s="1">
        <v>50</v>
      </c>
      <c r="D121" s="1">
        <v>0.1731</v>
      </c>
      <c r="E121" s="20">
        <v>8.66</v>
      </c>
      <c r="F121" s="1" t="s">
        <v>214</v>
      </c>
    </row>
    <row r="122" spans="1:6" x14ac:dyDescent="0.2">
      <c r="A122" s="21">
        <v>36020</v>
      </c>
      <c r="B122" s="1" t="s">
        <v>201</v>
      </c>
      <c r="C122" s="1">
        <v>60</v>
      </c>
      <c r="D122" s="1">
        <v>0.1731</v>
      </c>
      <c r="E122" s="20">
        <v>10.39</v>
      </c>
      <c r="F122" s="1" t="s">
        <v>214</v>
      </c>
    </row>
    <row r="123" spans="1:6" x14ac:dyDescent="0.2">
      <c r="A123" s="21">
        <v>36027</v>
      </c>
      <c r="B123" s="1" t="s">
        <v>203</v>
      </c>
      <c r="C123" s="1">
        <v>21</v>
      </c>
      <c r="D123" s="1">
        <v>0.57999999999999996</v>
      </c>
      <c r="E123" s="20">
        <v>12.18</v>
      </c>
      <c r="F123" s="1" t="s">
        <v>214</v>
      </c>
    </row>
    <row r="124" spans="1:6" x14ac:dyDescent="0.2">
      <c r="A124" s="21">
        <v>35990</v>
      </c>
      <c r="B124" s="1" t="s">
        <v>211</v>
      </c>
      <c r="C124" s="5">
        <v>1000</v>
      </c>
      <c r="D124" s="1">
        <v>4.5589999999999997E-3</v>
      </c>
      <c r="E124" s="20">
        <v>4.5599999999999996</v>
      </c>
      <c r="F124" s="1" t="s">
        <v>214</v>
      </c>
    </row>
    <row r="125" spans="1:6" x14ac:dyDescent="0.2">
      <c r="A125" s="21">
        <v>36000</v>
      </c>
      <c r="B125" s="1" t="s">
        <v>213</v>
      </c>
      <c r="C125" s="5">
        <v>6000</v>
      </c>
      <c r="D125" s="1">
        <v>5.8699999999999996E-4</v>
      </c>
      <c r="E125" s="20">
        <v>3.52</v>
      </c>
      <c r="F125" s="1" t="s">
        <v>214</v>
      </c>
    </row>
    <row r="126" spans="1:6" x14ac:dyDescent="0.2">
      <c r="A126" s="21">
        <v>36001</v>
      </c>
      <c r="B126" s="1" t="s">
        <v>213</v>
      </c>
      <c r="C126" s="5">
        <v>4000</v>
      </c>
      <c r="D126" s="1">
        <v>5.8699999999999996E-4</v>
      </c>
      <c r="E126" s="20">
        <v>2.35</v>
      </c>
      <c r="F126" s="1" t="s">
        <v>214</v>
      </c>
    </row>
    <row r="127" spans="1:6" x14ac:dyDescent="0.2">
      <c r="A127" s="21">
        <v>36002</v>
      </c>
      <c r="B127" s="1" t="s">
        <v>213</v>
      </c>
      <c r="C127" s="5">
        <v>15000</v>
      </c>
      <c r="D127" s="1">
        <v>5.8699999999999996E-4</v>
      </c>
      <c r="E127" s="20">
        <v>8.8000000000000007</v>
      </c>
      <c r="F127" s="1" t="s">
        <v>214</v>
      </c>
    </row>
    <row r="128" spans="1:6" x14ac:dyDescent="0.2">
      <c r="A128" s="21">
        <v>36004</v>
      </c>
      <c r="B128" s="1" t="s">
        <v>213</v>
      </c>
      <c r="C128" s="5">
        <v>12000</v>
      </c>
      <c r="D128" s="1">
        <v>5.8699999999999996E-4</v>
      </c>
      <c r="E128" s="20">
        <v>7.04</v>
      </c>
      <c r="F128" s="1" t="s">
        <v>214</v>
      </c>
    </row>
    <row r="129" spans="1:6" x14ac:dyDescent="0.2">
      <c r="A129" s="21">
        <v>36005</v>
      </c>
      <c r="B129" s="1" t="s">
        <v>213</v>
      </c>
      <c r="C129" s="5">
        <v>11000</v>
      </c>
      <c r="D129" s="1">
        <v>5.8699999999999996E-4</v>
      </c>
      <c r="E129" s="20">
        <v>6.45</v>
      </c>
      <c r="F129" s="1" t="s">
        <v>214</v>
      </c>
    </row>
    <row r="130" spans="1:6" x14ac:dyDescent="0.2">
      <c r="A130" s="21">
        <v>36007</v>
      </c>
      <c r="B130" s="1" t="s">
        <v>213</v>
      </c>
      <c r="C130" s="5">
        <v>15000</v>
      </c>
      <c r="D130" s="1">
        <v>5.8699999999999996E-4</v>
      </c>
      <c r="E130" s="20">
        <v>8.8000000000000007</v>
      </c>
      <c r="F130" s="1" t="s">
        <v>214</v>
      </c>
    </row>
    <row r="131" spans="1:6" x14ac:dyDescent="0.2">
      <c r="A131" s="21">
        <v>36008</v>
      </c>
      <c r="B131" s="1" t="s">
        <v>213</v>
      </c>
      <c r="C131" s="5">
        <v>5500</v>
      </c>
      <c r="D131" s="1">
        <v>5.8699999999999996E-4</v>
      </c>
      <c r="E131" s="20">
        <v>3.23</v>
      </c>
      <c r="F131" s="1" t="s">
        <v>214</v>
      </c>
    </row>
    <row r="132" spans="1:6" x14ac:dyDescent="0.2">
      <c r="A132" s="21">
        <v>36009</v>
      </c>
      <c r="B132" s="1" t="s">
        <v>213</v>
      </c>
      <c r="C132" s="5">
        <v>12000</v>
      </c>
      <c r="D132" s="1">
        <v>5.8699999999999996E-4</v>
      </c>
      <c r="E132" s="20">
        <v>7.04</v>
      </c>
      <c r="F132" s="1" t="s">
        <v>214</v>
      </c>
    </row>
    <row r="133" spans="1:6" x14ac:dyDescent="0.2">
      <c r="A133" s="21">
        <v>36010</v>
      </c>
      <c r="B133" s="1" t="s">
        <v>213</v>
      </c>
      <c r="C133" s="5">
        <v>15000</v>
      </c>
      <c r="D133" s="1">
        <v>5.8699999999999996E-4</v>
      </c>
      <c r="E133" s="20">
        <v>8.8000000000000007</v>
      </c>
      <c r="F133" s="1" t="s">
        <v>214</v>
      </c>
    </row>
    <row r="134" spans="1:6" x14ac:dyDescent="0.2">
      <c r="A134" s="21">
        <v>36013</v>
      </c>
      <c r="B134" s="1" t="s">
        <v>215</v>
      </c>
      <c r="C134" s="5">
        <v>2000</v>
      </c>
      <c r="D134" s="1">
        <v>0.01</v>
      </c>
      <c r="E134" s="20">
        <v>20</v>
      </c>
      <c r="F134" s="1" t="s">
        <v>214</v>
      </c>
    </row>
    <row r="135" spans="1:6" x14ac:dyDescent="0.2">
      <c r="A135" s="21">
        <v>36015</v>
      </c>
      <c r="B135" s="1" t="s">
        <v>215</v>
      </c>
      <c r="C135" s="5">
        <v>1200</v>
      </c>
      <c r="D135" s="1">
        <v>0.01</v>
      </c>
      <c r="E135" s="20">
        <v>12</v>
      </c>
      <c r="F135" s="1" t="s">
        <v>214</v>
      </c>
    </row>
    <row r="136" spans="1:6" x14ac:dyDescent="0.2">
      <c r="A136" s="21">
        <v>36023</v>
      </c>
      <c r="B136" s="1" t="s">
        <v>219</v>
      </c>
      <c r="C136" s="1">
        <v>50</v>
      </c>
      <c r="D136" s="1">
        <v>0.70640000000000003</v>
      </c>
      <c r="E136" s="20">
        <v>35.32</v>
      </c>
      <c r="F136" s="1" t="s">
        <v>214</v>
      </c>
    </row>
    <row r="137" spans="1:6" x14ac:dyDescent="0.2">
      <c r="A137" s="21">
        <v>36024</v>
      </c>
      <c r="B137" s="1" t="s">
        <v>219</v>
      </c>
      <c r="C137" s="1">
        <v>20</v>
      </c>
      <c r="D137" s="1">
        <v>0.70640000000000003</v>
      </c>
      <c r="E137" s="20">
        <v>14.13</v>
      </c>
      <c r="F137" s="1" t="s">
        <v>214</v>
      </c>
    </row>
    <row r="138" spans="1:6" x14ac:dyDescent="0.2">
      <c r="A138" s="21">
        <v>35999</v>
      </c>
      <c r="B138" s="1" t="s">
        <v>216</v>
      </c>
      <c r="C138" s="1">
        <v>50</v>
      </c>
      <c r="D138" s="1">
        <v>8.2549999999999998E-2</v>
      </c>
      <c r="E138" s="20">
        <v>4.13</v>
      </c>
      <c r="F138" s="1" t="s">
        <v>217</v>
      </c>
    </row>
    <row r="139" spans="1:6" x14ac:dyDescent="0.2">
      <c r="A139" s="21">
        <v>35999</v>
      </c>
      <c r="B139" s="1" t="s">
        <v>216</v>
      </c>
      <c r="C139" s="1">
        <v>100</v>
      </c>
      <c r="D139" s="1">
        <v>8.2549999999999998E-2</v>
      </c>
      <c r="E139" s="20">
        <v>8.26</v>
      </c>
      <c r="F139" s="1" t="s">
        <v>217</v>
      </c>
    </row>
    <row r="140" spans="1:6" x14ac:dyDescent="0.2">
      <c r="A140" s="21">
        <v>35999</v>
      </c>
      <c r="B140" s="1" t="s">
        <v>216</v>
      </c>
      <c r="C140" s="1">
        <v>395</v>
      </c>
      <c r="D140" s="1">
        <v>8.2549999999999998E-2</v>
      </c>
      <c r="E140" s="20">
        <v>32.61</v>
      </c>
      <c r="F140" s="1" t="s">
        <v>217</v>
      </c>
    </row>
    <row r="141" spans="1:6" x14ac:dyDescent="0.2">
      <c r="A141" s="21">
        <v>36029</v>
      </c>
      <c r="B141" s="1" t="s">
        <v>198</v>
      </c>
      <c r="C141" s="1">
        <v>170</v>
      </c>
      <c r="D141" s="1">
        <v>3.0869000000000001E-2</v>
      </c>
      <c r="E141" s="20">
        <v>5.25</v>
      </c>
      <c r="F141" s="1" t="s">
        <v>217</v>
      </c>
    </row>
    <row r="142" spans="1:6" x14ac:dyDescent="0.2">
      <c r="A142" s="21">
        <v>36027</v>
      </c>
      <c r="B142" s="1" t="s">
        <v>203</v>
      </c>
      <c r="C142" s="1">
        <v>15</v>
      </c>
      <c r="D142" s="1">
        <v>0.57999999999999996</v>
      </c>
      <c r="E142" s="20">
        <v>8.6999999999999993</v>
      </c>
      <c r="F142" s="1" t="s">
        <v>217</v>
      </c>
    </row>
    <row r="143" spans="1:6" x14ac:dyDescent="0.2">
      <c r="A143" s="21">
        <v>36028</v>
      </c>
      <c r="B143" s="1" t="s">
        <v>203</v>
      </c>
      <c r="C143" s="1">
        <v>4</v>
      </c>
      <c r="D143" s="1">
        <v>0.57999999999999996</v>
      </c>
      <c r="E143" s="20">
        <v>2.3199999999999998</v>
      </c>
      <c r="F143" s="1" t="s">
        <v>217</v>
      </c>
    </row>
    <row r="144" spans="1:6" x14ac:dyDescent="0.2">
      <c r="A144" s="21">
        <v>36028</v>
      </c>
      <c r="B144" s="1" t="s">
        <v>203</v>
      </c>
      <c r="C144" s="1">
        <v>6</v>
      </c>
      <c r="D144" s="1">
        <v>0.57999999999999996</v>
      </c>
      <c r="E144" s="20">
        <v>3.48</v>
      </c>
      <c r="F144" s="1" t="s">
        <v>217</v>
      </c>
    </row>
    <row r="145" spans="1:6" x14ac:dyDescent="0.2">
      <c r="A145" s="21">
        <v>36000</v>
      </c>
      <c r="B145" s="1" t="s">
        <v>213</v>
      </c>
      <c r="C145" s="5">
        <v>7000</v>
      </c>
      <c r="D145" s="1">
        <v>5.8699999999999996E-4</v>
      </c>
      <c r="E145" s="20">
        <v>4.1100000000000003</v>
      </c>
      <c r="F145" s="1" t="s">
        <v>217</v>
      </c>
    </row>
    <row r="146" spans="1:6" x14ac:dyDescent="0.2">
      <c r="A146" s="21">
        <v>36000</v>
      </c>
      <c r="B146" s="1" t="s">
        <v>213</v>
      </c>
      <c r="C146" s="5">
        <v>8000</v>
      </c>
      <c r="D146" s="1">
        <v>5.8699999999999996E-4</v>
      </c>
      <c r="E146" s="20">
        <v>4.6900000000000004</v>
      </c>
      <c r="F146" s="1" t="s">
        <v>217</v>
      </c>
    </row>
    <row r="147" spans="1:6" x14ac:dyDescent="0.2">
      <c r="A147" s="21">
        <v>36001</v>
      </c>
      <c r="B147" s="1" t="s">
        <v>213</v>
      </c>
      <c r="C147" s="5">
        <v>20000</v>
      </c>
      <c r="D147" s="1">
        <v>5.8699999999999996E-4</v>
      </c>
      <c r="E147" s="20">
        <v>11.73</v>
      </c>
      <c r="F147" s="1" t="s">
        <v>217</v>
      </c>
    </row>
    <row r="148" spans="1:6" x14ac:dyDescent="0.2">
      <c r="A148" s="21">
        <v>36004</v>
      </c>
      <c r="B148" s="1" t="s">
        <v>213</v>
      </c>
      <c r="C148" s="5">
        <v>1000</v>
      </c>
      <c r="D148" s="1">
        <v>5.8699999999999996E-4</v>
      </c>
      <c r="E148" s="20">
        <v>0.59</v>
      </c>
      <c r="F148" s="1" t="s">
        <v>217</v>
      </c>
    </row>
    <row r="149" spans="1:6" x14ac:dyDescent="0.2">
      <c r="A149" s="21">
        <v>36005</v>
      </c>
      <c r="B149" s="1" t="s">
        <v>213</v>
      </c>
      <c r="C149" s="5">
        <v>5000</v>
      </c>
      <c r="D149" s="1">
        <v>5.8699999999999996E-4</v>
      </c>
      <c r="E149" s="20">
        <v>2.93</v>
      </c>
      <c r="F149" s="1" t="s">
        <v>217</v>
      </c>
    </row>
    <row r="150" spans="1:6" x14ac:dyDescent="0.2">
      <c r="A150" s="21">
        <v>36005</v>
      </c>
      <c r="B150" s="1" t="s">
        <v>213</v>
      </c>
      <c r="C150" s="5">
        <v>19000</v>
      </c>
      <c r="D150" s="1">
        <v>5.8699999999999996E-4</v>
      </c>
      <c r="E150" s="20">
        <v>11.15</v>
      </c>
      <c r="F150" s="1" t="s">
        <v>217</v>
      </c>
    </row>
    <row r="151" spans="1:6" x14ac:dyDescent="0.2">
      <c r="A151" s="21">
        <v>36008</v>
      </c>
      <c r="B151" s="1" t="s">
        <v>213</v>
      </c>
      <c r="C151" s="5">
        <v>2500</v>
      </c>
      <c r="D151" s="1">
        <v>5.8699999999999996E-4</v>
      </c>
      <c r="E151" s="20">
        <v>1.47</v>
      </c>
      <c r="F151" s="1" t="s">
        <v>217</v>
      </c>
    </row>
    <row r="152" spans="1:6" x14ac:dyDescent="0.2">
      <c r="A152" s="21">
        <v>36009</v>
      </c>
      <c r="B152" s="1" t="s">
        <v>213</v>
      </c>
      <c r="C152" s="5">
        <v>13000</v>
      </c>
      <c r="D152" s="1">
        <v>5.8699999999999996E-4</v>
      </c>
      <c r="E152" s="20">
        <v>7.63</v>
      </c>
      <c r="F152" s="1" t="s">
        <v>217</v>
      </c>
    </row>
    <row r="153" spans="1:6" x14ac:dyDescent="0.2">
      <c r="A153" s="21">
        <v>36010</v>
      </c>
      <c r="B153" s="1" t="s">
        <v>213</v>
      </c>
      <c r="C153" s="5">
        <v>5000</v>
      </c>
      <c r="D153" s="1">
        <v>5.8699999999999996E-4</v>
      </c>
      <c r="E153" s="20">
        <v>2.93</v>
      </c>
      <c r="F153" s="1" t="s">
        <v>217</v>
      </c>
    </row>
    <row r="154" spans="1:6" x14ac:dyDescent="0.2">
      <c r="A154" s="21">
        <v>36013</v>
      </c>
      <c r="B154" s="1" t="s">
        <v>215</v>
      </c>
      <c r="C154" s="5">
        <v>2500</v>
      </c>
      <c r="D154" s="1">
        <v>0.01</v>
      </c>
      <c r="E154" s="20">
        <v>25</v>
      </c>
      <c r="F154" s="1" t="s">
        <v>217</v>
      </c>
    </row>
    <row r="155" spans="1:6" x14ac:dyDescent="0.2">
      <c r="A155" s="21">
        <v>36014</v>
      </c>
      <c r="B155" s="1" t="s">
        <v>215</v>
      </c>
      <c r="C155" s="5">
        <v>2000</v>
      </c>
      <c r="D155" s="1">
        <v>0.01</v>
      </c>
      <c r="E155" s="20">
        <v>20</v>
      </c>
      <c r="F155" s="1" t="s">
        <v>217</v>
      </c>
    </row>
    <row r="156" spans="1:6" x14ac:dyDescent="0.2">
      <c r="A156" s="21">
        <v>36015</v>
      </c>
      <c r="B156" s="1" t="s">
        <v>215</v>
      </c>
      <c r="C156" s="5">
        <v>1345</v>
      </c>
      <c r="D156" s="1">
        <v>0.01</v>
      </c>
      <c r="E156" s="20">
        <v>13.45</v>
      </c>
      <c r="F156" s="1" t="s">
        <v>217</v>
      </c>
    </row>
    <row r="157" spans="1:6" x14ac:dyDescent="0.2">
      <c r="A157" s="21">
        <v>36022</v>
      </c>
      <c r="B157" s="1" t="s">
        <v>219</v>
      </c>
      <c r="C157" s="1">
        <v>16</v>
      </c>
      <c r="D157" s="1">
        <v>0.70640000000000003</v>
      </c>
      <c r="E157" s="20">
        <v>11.3</v>
      </c>
      <c r="F157" s="1" t="s">
        <v>217</v>
      </c>
    </row>
    <row r="158" spans="1:6" x14ac:dyDescent="0.2">
      <c r="A158" s="21">
        <v>35993</v>
      </c>
      <c r="B158" s="1" t="s">
        <v>209</v>
      </c>
      <c r="C158" s="1">
        <v>12</v>
      </c>
      <c r="D158" s="1">
        <v>1</v>
      </c>
      <c r="E158" s="20">
        <v>12</v>
      </c>
      <c r="F158" s="1" t="s">
        <v>217</v>
      </c>
    </row>
    <row r="159" spans="1:6" x14ac:dyDescent="0.2">
      <c r="A159" s="21">
        <v>35990</v>
      </c>
      <c r="B159" s="1" t="s">
        <v>211</v>
      </c>
      <c r="C159" s="5">
        <v>1500</v>
      </c>
      <c r="D159" s="1">
        <v>4.5589999999999997E-3</v>
      </c>
      <c r="E159" s="20">
        <v>6.84</v>
      </c>
      <c r="F159" s="1" t="s">
        <v>222</v>
      </c>
    </row>
    <row r="160" spans="1:6" x14ac:dyDescent="0.2">
      <c r="A160" s="21">
        <v>35999</v>
      </c>
      <c r="B160" s="1" t="s">
        <v>216</v>
      </c>
      <c r="C160" s="1">
        <v>163</v>
      </c>
      <c r="D160" s="1">
        <v>8.2549999999999998E-2</v>
      </c>
      <c r="E160" s="20">
        <v>13.46</v>
      </c>
      <c r="F160" s="1" t="s">
        <v>223</v>
      </c>
    </row>
    <row r="161" spans="1:6" x14ac:dyDescent="0.2">
      <c r="A161" s="21">
        <v>36018</v>
      </c>
      <c r="B161" s="1" t="s">
        <v>201</v>
      </c>
      <c r="C161" s="1">
        <v>23</v>
      </c>
      <c r="D161" s="1">
        <v>0.1731</v>
      </c>
      <c r="E161" s="20">
        <v>3.98</v>
      </c>
      <c r="F161" s="1" t="s">
        <v>223</v>
      </c>
    </row>
    <row r="162" spans="1:6" x14ac:dyDescent="0.2">
      <c r="A162" s="21">
        <v>36027</v>
      </c>
      <c r="B162" s="1" t="s">
        <v>203</v>
      </c>
      <c r="C162" s="1">
        <v>26</v>
      </c>
      <c r="D162" s="1">
        <v>0.57999999999999996</v>
      </c>
      <c r="E162" s="20">
        <v>15.08</v>
      </c>
      <c r="F162" s="1" t="s">
        <v>223</v>
      </c>
    </row>
    <row r="163" spans="1:6" x14ac:dyDescent="0.2">
      <c r="A163" s="21">
        <v>36001</v>
      </c>
      <c r="B163" s="1" t="s">
        <v>213</v>
      </c>
      <c r="C163" s="5">
        <v>4500</v>
      </c>
      <c r="D163" s="1">
        <v>5.8699999999999996E-4</v>
      </c>
      <c r="E163" s="20">
        <v>2.64</v>
      </c>
      <c r="F163" s="1" t="s">
        <v>223</v>
      </c>
    </row>
    <row r="164" spans="1:6" x14ac:dyDescent="0.2">
      <c r="A164" s="21">
        <v>35995</v>
      </c>
      <c r="B164" s="1" t="s">
        <v>216</v>
      </c>
      <c r="C164" s="1">
        <v>104</v>
      </c>
      <c r="D164" s="1">
        <v>8.2549999999999998E-2</v>
      </c>
      <c r="E164" s="20">
        <v>8.59</v>
      </c>
      <c r="F164" s="1" t="s">
        <v>224</v>
      </c>
    </row>
    <row r="165" spans="1:6" x14ac:dyDescent="0.2">
      <c r="A165" s="21">
        <v>35996</v>
      </c>
      <c r="B165" s="1" t="s">
        <v>216</v>
      </c>
      <c r="C165" s="1">
        <v>140</v>
      </c>
      <c r="D165" s="1">
        <v>8.2549999999999998E-2</v>
      </c>
      <c r="E165" s="20">
        <v>11.56</v>
      </c>
      <c r="F165" s="1" t="s">
        <v>224</v>
      </c>
    </row>
    <row r="166" spans="1:6" x14ac:dyDescent="0.2">
      <c r="A166" s="21">
        <v>35997</v>
      </c>
      <c r="B166" s="1" t="s">
        <v>216</v>
      </c>
      <c r="C166" s="1">
        <v>30</v>
      </c>
      <c r="D166" s="1">
        <v>8.2549999999999998E-2</v>
      </c>
      <c r="E166" s="20">
        <v>2.48</v>
      </c>
      <c r="F166" s="1" t="s">
        <v>224</v>
      </c>
    </row>
    <row r="167" spans="1:6" x14ac:dyDescent="0.2">
      <c r="A167" s="21">
        <v>35998</v>
      </c>
      <c r="B167" s="1" t="s">
        <v>216</v>
      </c>
      <c r="C167" s="1">
        <v>100</v>
      </c>
      <c r="D167" s="1">
        <v>8.2549999999999998E-2</v>
      </c>
      <c r="E167" s="20">
        <v>8.26</v>
      </c>
      <c r="F167" s="1" t="s">
        <v>224</v>
      </c>
    </row>
    <row r="168" spans="1:6" x14ac:dyDescent="0.2">
      <c r="A168" s="21">
        <v>35999</v>
      </c>
      <c r="B168" s="1" t="s">
        <v>216</v>
      </c>
      <c r="C168" s="1">
        <v>80</v>
      </c>
      <c r="D168" s="1">
        <v>8.2549999999999998E-2</v>
      </c>
      <c r="E168" s="20">
        <v>6.6</v>
      </c>
      <c r="F168" s="1" t="s">
        <v>224</v>
      </c>
    </row>
    <row r="169" spans="1:6" x14ac:dyDescent="0.2">
      <c r="A169" s="21">
        <v>36016</v>
      </c>
      <c r="B169" s="1" t="s">
        <v>201</v>
      </c>
      <c r="C169" s="1">
        <v>75</v>
      </c>
      <c r="D169" s="1">
        <v>0.1731</v>
      </c>
      <c r="E169" s="20">
        <v>12.98</v>
      </c>
      <c r="F169" s="1" t="s">
        <v>224</v>
      </c>
    </row>
    <row r="170" spans="1:6" x14ac:dyDescent="0.2">
      <c r="A170" s="21">
        <v>36017</v>
      </c>
      <c r="B170" s="1" t="s">
        <v>201</v>
      </c>
      <c r="C170" s="1">
        <v>74</v>
      </c>
      <c r="D170" s="1">
        <v>0.1731</v>
      </c>
      <c r="E170" s="20">
        <v>12.81</v>
      </c>
      <c r="F170" s="1" t="s">
        <v>224</v>
      </c>
    </row>
    <row r="171" spans="1:6" x14ac:dyDescent="0.2">
      <c r="A171" s="21">
        <v>36018</v>
      </c>
      <c r="B171" s="1" t="s">
        <v>201</v>
      </c>
      <c r="C171" s="1">
        <v>30</v>
      </c>
      <c r="D171" s="1">
        <v>0.1731</v>
      </c>
      <c r="E171" s="20">
        <v>5.19</v>
      </c>
      <c r="F171" s="1" t="s">
        <v>224</v>
      </c>
    </row>
    <row r="172" spans="1:6" x14ac:dyDescent="0.2">
      <c r="A172" s="21">
        <v>36019</v>
      </c>
      <c r="B172" s="1" t="s">
        <v>201</v>
      </c>
      <c r="C172" s="1">
        <v>80</v>
      </c>
      <c r="D172" s="1">
        <v>0.1731</v>
      </c>
      <c r="E172" s="20">
        <v>13.85</v>
      </c>
      <c r="F172" s="1" t="s">
        <v>224</v>
      </c>
    </row>
    <row r="173" spans="1:6" x14ac:dyDescent="0.2">
      <c r="A173" s="21">
        <v>36020</v>
      </c>
      <c r="B173" s="1" t="s">
        <v>201</v>
      </c>
      <c r="C173" s="1">
        <v>40</v>
      </c>
      <c r="D173" s="1">
        <v>0.1731</v>
      </c>
      <c r="E173" s="20">
        <v>6.92</v>
      </c>
      <c r="F173" s="1" t="s">
        <v>224</v>
      </c>
    </row>
    <row r="174" spans="1:6" x14ac:dyDescent="0.2">
      <c r="A174" s="21">
        <v>36027</v>
      </c>
      <c r="B174" s="1" t="s">
        <v>203</v>
      </c>
      <c r="C174" s="1">
        <v>10</v>
      </c>
      <c r="D174" s="1">
        <v>0.57999999999999996</v>
      </c>
      <c r="E174" s="20">
        <v>5.8</v>
      </c>
      <c r="F174" s="1" t="s">
        <v>224</v>
      </c>
    </row>
    <row r="175" spans="1:6" x14ac:dyDescent="0.2">
      <c r="A175" s="21">
        <v>36028</v>
      </c>
      <c r="B175" s="1" t="s">
        <v>203</v>
      </c>
      <c r="C175" s="1">
        <v>10</v>
      </c>
      <c r="D175" s="1">
        <v>0.57999999999999996</v>
      </c>
      <c r="E175" s="20">
        <v>5.8</v>
      </c>
      <c r="F175" s="1" t="s">
        <v>224</v>
      </c>
    </row>
    <row r="176" spans="1:6" x14ac:dyDescent="0.2">
      <c r="A176" s="21">
        <v>36000</v>
      </c>
      <c r="B176" s="1" t="s">
        <v>213</v>
      </c>
      <c r="C176" s="5">
        <v>15500</v>
      </c>
      <c r="D176" s="1">
        <v>5.8699999999999996E-4</v>
      </c>
      <c r="E176" s="20">
        <v>9.09</v>
      </c>
      <c r="F176" s="1" t="s">
        <v>224</v>
      </c>
    </row>
    <row r="177" spans="1:6" x14ac:dyDescent="0.2">
      <c r="A177" s="21">
        <v>36001</v>
      </c>
      <c r="B177" s="1" t="s">
        <v>213</v>
      </c>
      <c r="C177" s="5">
        <v>16000</v>
      </c>
      <c r="D177" s="1">
        <v>5.8699999999999996E-4</v>
      </c>
      <c r="E177" s="20">
        <v>9.39</v>
      </c>
      <c r="F177" s="1" t="s">
        <v>224</v>
      </c>
    </row>
    <row r="178" spans="1:6" x14ac:dyDescent="0.2">
      <c r="A178" s="21">
        <v>36002</v>
      </c>
      <c r="B178" s="1" t="s">
        <v>213</v>
      </c>
      <c r="C178" s="5">
        <v>2000</v>
      </c>
      <c r="D178" s="1">
        <v>5.8699999999999996E-4</v>
      </c>
      <c r="E178" s="20">
        <v>1.17</v>
      </c>
      <c r="F178" s="1" t="s">
        <v>224</v>
      </c>
    </row>
    <row r="179" spans="1:6" x14ac:dyDescent="0.2">
      <c r="A179" s="21">
        <v>36003</v>
      </c>
      <c r="B179" s="1" t="s">
        <v>213</v>
      </c>
      <c r="C179" s="5">
        <v>5000</v>
      </c>
      <c r="D179" s="1">
        <v>5.8699999999999996E-4</v>
      </c>
      <c r="E179" s="20">
        <v>2.93</v>
      </c>
      <c r="F179" s="1" t="s">
        <v>224</v>
      </c>
    </row>
    <row r="180" spans="1:6" x14ac:dyDescent="0.2">
      <c r="A180" s="21">
        <v>36004</v>
      </c>
      <c r="B180" s="1" t="s">
        <v>213</v>
      </c>
      <c r="C180" s="5">
        <v>11500</v>
      </c>
      <c r="D180" s="1">
        <v>5.8699999999999996E-4</v>
      </c>
      <c r="E180" s="20">
        <v>6.75</v>
      </c>
      <c r="F180" s="1" t="s">
        <v>224</v>
      </c>
    </row>
    <row r="181" spans="1:6" x14ac:dyDescent="0.2">
      <c r="A181" s="21">
        <v>36005</v>
      </c>
      <c r="B181" s="1" t="s">
        <v>213</v>
      </c>
      <c r="C181" s="5">
        <v>3700</v>
      </c>
      <c r="D181" s="1">
        <v>5.8699999999999996E-4</v>
      </c>
      <c r="E181" s="20">
        <v>2.17</v>
      </c>
      <c r="F181" s="1" t="s">
        <v>224</v>
      </c>
    </row>
    <row r="182" spans="1:6" x14ac:dyDescent="0.2">
      <c r="A182" s="21">
        <v>36006</v>
      </c>
      <c r="B182" s="1" t="s">
        <v>213</v>
      </c>
      <c r="C182" s="5">
        <v>9500</v>
      </c>
      <c r="D182" s="1">
        <v>5.8699999999999996E-4</v>
      </c>
      <c r="E182" s="20">
        <v>5.57</v>
      </c>
      <c r="F182" s="1" t="s">
        <v>224</v>
      </c>
    </row>
    <row r="183" spans="1:6" x14ac:dyDescent="0.2">
      <c r="A183" s="21">
        <v>36007</v>
      </c>
      <c r="B183" s="1" t="s">
        <v>213</v>
      </c>
      <c r="C183" s="5">
        <v>15000</v>
      </c>
      <c r="D183" s="1">
        <v>5.8699999999999996E-4</v>
      </c>
      <c r="E183" s="20">
        <v>8.8000000000000007</v>
      </c>
      <c r="F183" s="1" t="s">
        <v>224</v>
      </c>
    </row>
    <row r="184" spans="1:6" x14ac:dyDescent="0.2">
      <c r="A184" s="21">
        <v>36009</v>
      </c>
      <c r="B184" s="1" t="s">
        <v>213</v>
      </c>
      <c r="C184" s="5">
        <v>6000</v>
      </c>
      <c r="D184" s="1">
        <v>5.8699999999999996E-4</v>
      </c>
      <c r="E184" s="20">
        <v>3.52</v>
      </c>
      <c r="F184" s="1" t="s">
        <v>224</v>
      </c>
    </row>
    <row r="185" spans="1:6" x14ac:dyDescent="0.2">
      <c r="A185" s="21">
        <v>36010</v>
      </c>
      <c r="B185" s="1" t="s">
        <v>213</v>
      </c>
      <c r="C185" s="5">
        <v>6000</v>
      </c>
      <c r="D185" s="1">
        <v>5.8699999999999996E-4</v>
      </c>
      <c r="E185" s="20">
        <v>3.52</v>
      </c>
      <c r="F185" s="1" t="s">
        <v>224</v>
      </c>
    </row>
    <row r="186" spans="1:6" x14ac:dyDescent="0.2">
      <c r="A186" s="21">
        <v>36012</v>
      </c>
      <c r="B186" s="1" t="s">
        <v>215</v>
      </c>
      <c r="C186" s="1">
        <v>750</v>
      </c>
      <c r="D186" s="1">
        <v>0.01</v>
      </c>
      <c r="E186" s="20">
        <v>7.5</v>
      </c>
      <c r="F186" s="1" t="s">
        <v>224</v>
      </c>
    </row>
    <row r="187" spans="1:6" x14ac:dyDescent="0.2">
      <c r="A187" s="21">
        <v>36014</v>
      </c>
      <c r="B187" s="1" t="s">
        <v>215</v>
      </c>
      <c r="C187" s="5">
        <v>1750</v>
      </c>
      <c r="D187" s="1">
        <v>0.01</v>
      </c>
      <c r="E187" s="20">
        <v>17.5</v>
      </c>
      <c r="F187" s="1" t="s">
        <v>224</v>
      </c>
    </row>
    <row r="188" spans="1:6" x14ac:dyDescent="0.2">
      <c r="A188" s="21">
        <v>36021</v>
      </c>
      <c r="B188" s="1" t="s">
        <v>219</v>
      </c>
      <c r="C188" s="1">
        <v>10</v>
      </c>
      <c r="D188" s="1">
        <v>0.70640000000000003</v>
      </c>
      <c r="E188" s="20">
        <v>7.06</v>
      </c>
      <c r="F188" s="1" t="s">
        <v>224</v>
      </c>
    </row>
    <row r="189" spans="1:6" x14ac:dyDescent="0.2">
      <c r="A189" s="21">
        <v>36022</v>
      </c>
      <c r="B189" s="1" t="s">
        <v>219</v>
      </c>
      <c r="C189" s="1">
        <v>2.5</v>
      </c>
      <c r="D189" s="1">
        <v>0.70640000000000003</v>
      </c>
      <c r="E189" s="20">
        <v>1.77</v>
      </c>
      <c r="F189" s="1" t="s">
        <v>224</v>
      </c>
    </row>
    <row r="190" spans="1:6" x14ac:dyDescent="0.2">
      <c r="A190" s="21">
        <v>36023</v>
      </c>
      <c r="B190" s="1" t="s">
        <v>219</v>
      </c>
      <c r="C190" s="1">
        <v>13</v>
      </c>
      <c r="D190" s="1">
        <v>0.70640000000000003</v>
      </c>
      <c r="E190" s="20">
        <v>9.18</v>
      </c>
      <c r="F190" s="1" t="s">
        <v>224</v>
      </c>
    </row>
    <row r="191" spans="1:6" x14ac:dyDescent="0.2">
      <c r="A191" s="21">
        <v>35995</v>
      </c>
      <c r="B191" s="1" t="s">
        <v>216</v>
      </c>
      <c r="C191" s="1">
        <v>100</v>
      </c>
      <c r="D191" s="1">
        <v>8.2549999999999998E-2</v>
      </c>
      <c r="E191" s="20">
        <v>8.26</v>
      </c>
      <c r="F191" s="1" t="s">
        <v>225</v>
      </c>
    </row>
    <row r="192" spans="1:6" x14ac:dyDescent="0.2">
      <c r="A192" s="21">
        <v>35997</v>
      </c>
      <c r="B192" s="1" t="s">
        <v>216</v>
      </c>
      <c r="C192" s="1">
        <v>100</v>
      </c>
      <c r="D192" s="1">
        <v>8.2549999999999998E-2</v>
      </c>
      <c r="E192" s="20">
        <v>8.26</v>
      </c>
      <c r="F192" s="1" t="s">
        <v>225</v>
      </c>
    </row>
    <row r="193" spans="1:6" x14ac:dyDescent="0.2">
      <c r="A193" s="21">
        <v>36029</v>
      </c>
      <c r="B193" s="1" t="s">
        <v>198</v>
      </c>
      <c r="C193" s="1">
        <v>100</v>
      </c>
      <c r="D193" s="1">
        <v>3.0869000000000001E-2</v>
      </c>
      <c r="E193" s="20">
        <v>3.09</v>
      </c>
      <c r="F193" s="1" t="s">
        <v>225</v>
      </c>
    </row>
    <row r="194" spans="1:6" x14ac:dyDescent="0.2">
      <c r="A194" s="21">
        <v>36016</v>
      </c>
      <c r="B194" s="1" t="s">
        <v>201</v>
      </c>
      <c r="C194" s="1">
        <v>140</v>
      </c>
      <c r="D194" s="1">
        <v>0.1731</v>
      </c>
      <c r="E194" s="20">
        <v>24.23</v>
      </c>
      <c r="F194" s="1" t="s">
        <v>225</v>
      </c>
    </row>
    <row r="195" spans="1:6" x14ac:dyDescent="0.2">
      <c r="A195" s="21">
        <v>36019</v>
      </c>
      <c r="B195" s="1" t="s">
        <v>201</v>
      </c>
      <c r="C195" s="1">
        <v>14</v>
      </c>
      <c r="D195" s="1">
        <v>0.1731</v>
      </c>
      <c r="E195" s="20">
        <v>2.42</v>
      </c>
      <c r="F195" s="1" t="s">
        <v>225</v>
      </c>
    </row>
    <row r="196" spans="1:6" x14ac:dyDescent="0.2">
      <c r="A196" s="21">
        <v>35990</v>
      </c>
      <c r="B196" s="1" t="s">
        <v>211</v>
      </c>
      <c r="C196" s="1">
        <v>500</v>
      </c>
      <c r="D196" s="1">
        <v>4.5589999999999997E-3</v>
      </c>
      <c r="E196" s="20">
        <v>2.2799999999999998</v>
      </c>
      <c r="F196" s="1" t="s">
        <v>225</v>
      </c>
    </row>
    <row r="197" spans="1:6" x14ac:dyDescent="0.2">
      <c r="A197" s="21">
        <v>36002</v>
      </c>
      <c r="B197" s="1" t="s">
        <v>213</v>
      </c>
      <c r="C197" s="5">
        <v>2600</v>
      </c>
      <c r="D197" s="1">
        <v>5.8699999999999996E-4</v>
      </c>
      <c r="E197" s="20">
        <v>1.53</v>
      </c>
      <c r="F197" s="1" t="s">
        <v>225</v>
      </c>
    </row>
    <row r="198" spans="1:6" x14ac:dyDescent="0.2">
      <c r="A198" s="21">
        <v>36005</v>
      </c>
      <c r="B198" s="1" t="s">
        <v>213</v>
      </c>
      <c r="C198" s="5">
        <v>2600</v>
      </c>
      <c r="D198" s="1">
        <v>5.8699999999999996E-4</v>
      </c>
      <c r="E198" s="20">
        <v>1.53</v>
      </c>
      <c r="F198" s="1" t="s">
        <v>225</v>
      </c>
    </row>
    <row r="199" spans="1:6" x14ac:dyDescent="0.2">
      <c r="A199" s="21">
        <v>36006</v>
      </c>
      <c r="B199" s="1" t="s">
        <v>213</v>
      </c>
      <c r="C199" s="5">
        <v>20000</v>
      </c>
      <c r="D199" s="1">
        <v>5.8699999999999996E-4</v>
      </c>
      <c r="E199" s="20">
        <v>11.73</v>
      </c>
      <c r="F199" s="1" t="s">
        <v>225</v>
      </c>
    </row>
    <row r="200" spans="1:6" x14ac:dyDescent="0.2">
      <c r="A200" s="21">
        <v>36012</v>
      </c>
      <c r="B200" s="1" t="s">
        <v>215</v>
      </c>
      <c r="C200" s="1">
        <v>800</v>
      </c>
      <c r="D200" s="1">
        <v>0.01</v>
      </c>
      <c r="E200" s="20">
        <v>8</v>
      </c>
      <c r="F200" s="1" t="s">
        <v>225</v>
      </c>
    </row>
    <row r="201" spans="1:6" x14ac:dyDescent="0.2">
      <c r="A201" s="21">
        <v>36014</v>
      </c>
      <c r="B201" s="1" t="s">
        <v>215</v>
      </c>
      <c r="C201" s="5">
        <v>1300</v>
      </c>
      <c r="D201" s="1">
        <v>0.01</v>
      </c>
      <c r="E201" s="20">
        <v>13</v>
      </c>
      <c r="F201" s="1" t="s">
        <v>225</v>
      </c>
    </row>
    <row r="202" spans="1:6" x14ac:dyDescent="0.2">
      <c r="A202" s="21">
        <v>36021</v>
      </c>
      <c r="B202" s="1" t="s">
        <v>219</v>
      </c>
      <c r="C202" s="1">
        <v>44</v>
      </c>
      <c r="D202" s="1">
        <v>0.70640000000000003</v>
      </c>
      <c r="E202" s="20">
        <v>31.08</v>
      </c>
      <c r="F202" s="1" t="s">
        <v>225</v>
      </c>
    </row>
    <row r="203" spans="1:6" x14ac:dyDescent="0.2">
      <c r="A203" s="21">
        <v>36000</v>
      </c>
      <c r="B203" s="1" t="s">
        <v>213</v>
      </c>
      <c r="C203" s="5">
        <v>12000</v>
      </c>
      <c r="D203" s="1">
        <v>5.8699999999999996E-4</v>
      </c>
      <c r="E203" s="20">
        <v>7.04</v>
      </c>
      <c r="F203" s="1" t="s">
        <v>218</v>
      </c>
    </row>
    <row r="204" spans="1:6" x14ac:dyDescent="0.2">
      <c r="A204" s="21">
        <v>35993</v>
      </c>
      <c r="B204" s="1" t="s">
        <v>209</v>
      </c>
      <c r="C204" s="1">
        <v>30</v>
      </c>
      <c r="D204" s="1">
        <v>1</v>
      </c>
      <c r="E204" s="20">
        <v>30</v>
      </c>
      <c r="F204" s="1" t="s">
        <v>218</v>
      </c>
    </row>
    <row r="205" spans="1:6" x14ac:dyDescent="0.2">
      <c r="A205" s="21">
        <v>36029</v>
      </c>
      <c r="B205" s="1" t="s">
        <v>198</v>
      </c>
      <c r="C205" s="1">
        <v>175</v>
      </c>
      <c r="D205" s="1">
        <v>3.0869000000000001E-2</v>
      </c>
      <c r="E205" s="20">
        <v>5.4</v>
      </c>
      <c r="F205" s="1" t="s">
        <v>226</v>
      </c>
    </row>
    <row r="206" spans="1:6" x14ac:dyDescent="0.2">
      <c r="A206" s="21">
        <v>36029</v>
      </c>
      <c r="B206" s="1" t="s">
        <v>198</v>
      </c>
      <c r="C206" s="1">
        <v>500</v>
      </c>
      <c r="D206" s="1">
        <v>3.0869000000000001E-2</v>
      </c>
      <c r="E206" s="20">
        <v>15.43</v>
      </c>
      <c r="F206" s="1" t="s">
        <v>226</v>
      </c>
    </row>
    <row r="207" spans="1:6" x14ac:dyDescent="0.2">
      <c r="A207" s="21">
        <v>36000</v>
      </c>
      <c r="B207" s="1" t="s">
        <v>213</v>
      </c>
      <c r="C207" s="5">
        <v>5000</v>
      </c>
      <c r="D207" s="1">
        <v>5.8699999999999996E-4</v>
      </c>
      <c r="E207" s="20">
        <v>2.93</v>
      </c>
      <c r="F207" s="1" t="s">
        <v>226</v>
      </c>
    </row>
    <row r="208" spans="1:6" x14ac:dyDescent="0.2">
      <c r="A208" s="21">
        <v>36012</v>
      </c>
      <c r="B208" s="1" t="s">
        <v>215</v>
      </c>
      <c r="C208" s="5">
        <v>1000</v>
      </c>
      <c r="D208" s="1">
        <v>0.01</v>
      </c>
      <c r="E208" s="20">
        <v>10</v>
      </c>
      <c r="F208" s="1" t="s">
        <v>226</v>
      </c>
    </row>
    <row r="209" spans="1:6" x14ac:dyDescent="0.2">
      <c r="A209" s="21">
        <v>35999</v>
      </c>
      <c r="B209" s="1" t="s">
        <v>216</v>
      </c>
      <c r="C209" s="1">
        <v>60</v>
      </c>
      <c r="D209" s="1">
        <v>8.2549999999999998E-2</v>
      </c>
      <c r="E209" s="20">
        <v>4.95</v>
      </c>
      <c r="F209" s="1" t="s">
        <v>227</v>
      </c>
    </row>
    <row r="210" spans="1:6" x14ac:dyDescent="0.2">
      <c r="A210" s="21">
        <v>36030</v>
      </c>
      <c r="B210" s="1" t="s">
        <v>198</v>
      </c>
      <c r="C210" s="5">
        <v>1380</v>
      </c>
      <c r="D210" s="1">
        <v>3.0869000000000001E-2</v>
      </c>
      <c r="E210" s="20">
        <v>42.6</v>
      </c>
      <c r="F210" s="1" t="s">
        <v>227</v>
      </c>
    </row>
  </sheetData>
  <conditionalFormatting sqref="I1:I12">
    <cfRule type="duplicateValues" dxfId="0" priority="1"/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1D80-6365-48E1-BCD4-B30B722826A5}">
  <sheetPr codeName="Sheet5">
    <tabColor theme="0"/>
  </sheetPr>
  <dimension ref="A1:D73"/>
  <sheetViews>
    <sheetView workbookViewId="0"/>
  </sheetViews>
  <sheetFormatPr defaultRowHeight="15" x14ac:dyDescent="0.25"/>
  <cols>
    <col min="1" max="1" width="19.28515625" bestFit="1" customWidth="1"/>
  </cols>
  <sheetData>
    <row r="1" spans="1:4" x14ac:dyDescent="0.25">
      <c r="A1" t="s">
        <v>0</v>
      </c>
      <c r="D1" t="s">
        <v>1</v>
      </c>
    </row>
    <row r="2" spans="1:4" x14ac:dyDescent="0.25">
      <c r="A2" t="s">
        <v>2</v>
      </c>
      <c r="D2" t="s">
        <v>3</v>
      </c>
    </row>
    <row r="3" spans="1:4" x14ac:dyDescent="0.25">
      <c r="A3" t="s">
        <v>4</v>
      </c>
      <c r="D3" t="s">
        <v>5</v>
      </c>
    </row>
    <row r="4" spans="1:4" x14ac:dyDescent="0.25">
      <c r="A4" t="s">
        <v>6</v>
      </c>
      <c r="D4" t="s">
        <v>7</v>
      </c>
    </row>
    <row r="5" spans="1:4" x14ac:dyDescent="0.25">
      <c r="A5" t="s">
        <v>8</v>
      </c>
      <c r="D5" t="s">
        <v>9</v>
      </c>
    </row>
    <row r="6" spans="1:4" x14ac:dyDescent="0.25">
      <c r="A6" t="s">
        <v>10</v>
      </c>
      <c r="D6" t="s">
        <v>11</v>
      </c>
    </row>
    <row r="7" spans="1:4" x14ac:dyDescent="0.25">
      <c r="A7" t="s">
        <v>12</v>
      </c>
      <c r="D7" t="s">
        <v>13</v>
      </c>
    </row>
    <row r="8" spans="1:4" x14ac:dyDescent="0.25">
      <c r="A8" t="s">
        <v>14</v>
      </c>
      <c r="D8" t="s">
        <v>15</v>
      </c>
    </row>
    <row r="9" spans="1:4" x14ac:dyDescent="0.25">
      <c r="A9" t="s">
        <v>16</v>
      </c>
      <c r="D9" t="s">
        <v>17</v>
      </c>
    </row>
    <row r="10" spans="1:4" x14ac:dyDescent="0.25">
      <c r="A10" t="s">
        <v>18</v>
      </c>
      <c r="D10" t="s">
        <v>19</v>
      </c>
    </row>
    <row r="11" spans="1:4" x14ac:dyDescent="0.25">
      <c r="A11" t="s">
        <v>20</v>
      </c>
      <c r="D11" t="s">
        <v>21</v>
      </c>
    </row>
    <row r="12" spans="1:4" x14ac:dyDescent="0.25">
      <c r="A12" t="s">
        <v>22</v>
      </c>
      <c r="D12" t="s">
        <v>23</v>
      </c>
    </row>
    <row r="13" spans="1:4" x14ac:dyDescent="0.25">
      <c r="A13" t="s">
        <v>24</v>
      </c>
      <c r="D13" t="s">
        <v>25</v>
      </c>
    </row>
    <row r="14" spans="1:4" x14ac:dyDescent="0.25">
      <c r="A14" t="s">
        <v>26</v>
      </c>
      <c r="D14" t="s">
        <v>27</v>
      </c>
    </row>
    <row r="15" spans="1:4" x14ac:dyDescent="0.25">
      <c r="A15" t="s">
        <v>28</v>
      </c>
      <c r="D15" t="s">
        <v>29</v>
      </c>
    </row>
    <row r="16" spans="1:4" x14ac:dyDescent="0.25">
      <c r="A16" t="s">
        <v>30</v>
      </c>
      <c r="D16" t="s">
        <v>31</v>
      </c>
    </row>
    <row r="17" spans="1:4" x14ac:dyDescent="0.25">
      <c r="A17" t="s">
        <v>32</v>
      </c>
      <c r="D17" t="s">
        <v>33</v>
      </c>
    </row>
    <row r="18" spans="1:4" x14ac:dyDescent="0.25">
      <c r="A18" t="s">
        <v>34</v>
      </c>
      <c r="D18" t="s">
        <v>35</v>
      </c>
    </row>
    <row r="19" spans="1:4" x14ac:dyDescent="0.25">
      <c r="A19" t="s">
        <v>36</v>
      </c>
      <c r="D19" t="s">
        <v>37</v>
      </c>
    </row>
    <row r="20" spans="1:4" x14ac:dyDescent="0.25">
      <c r="A20" t="s">
        <v>38</v>
      </c>
      <c r="D20" t="s">
        <v>39</v>
      </c>
    </row>
    <row r="21" spans="1:4" x14ac:dyDescent="0.25">
      <c r="A21" t="s">
        <v>40</v>
      </c>
      <c r="D21" t="s">
        <v>41</v>
      </c>
    </row>
    <row r="22" spans="1:4" x14ac:dyDescent="0.25">
      <c r="A22" t="s">
        <v>42</v>
      </c>
      <c r="D22" t="s">
        <v>43</v>
      </c>
    </row>
    <row r="23" spans="1:4" x14ac:dyDescent="0.25">
      <c r="A23" t="s">
        <v>44</v>
      </c>
      <c r="D23" t="s">
        <v>45</v>
      </c>
    </row>
    <row r="24" spans="1:4" x14ac:dyDescent="0.25">
      <c r="A24" t="s">
        <v>46</v>
      </c>
      <c r="D24" t="s">
        <v>47</v>
      </c>
    </row>
    <row r="25" spans="1:4" x14ac:dyDescent="0.25">
      <c r="A25" t="s">
        <v>48</v>
      </c>
      <c r="D25" t="s">
        <v>49</v>
      </c>
    </row>
    <row r="26" spans="1:4" x14ac:dyDescent="0.25">
      <c r="A26" t="s">
        <v>50</v>
      </c>
      <c r="D26" t="s">
        <v>51</v>
      </c>
    </row>
    <row r="27" spans="1:4" x14ac:dyDescent="0.25">
      <c r="A27" t="s">
        <v>52</v>
      </c>
      <c r="D27" t="s">
        <v>53</v>
      </c>
    </row>
    <row r="28" spans="1:4" x14ac:dyDescent="0.25">
      <c r="A28" t="s">
        <v>54</v>
      </c>
      <c r="D28" t="s">
        <v>55</v>
      </c>
    </row>
    <row r="29" spans="1:4" x14ac:dyDescent="0.25">
      <c r="A29" t="s">
        <v>56</v>
      </c>
      <c r="D29" t="s">
        <v>57</v>
      </c>
    </row>
    <row r="30" spans="1:4" x14ac:dyDescent="0.25">
      <c r="A30" t="s">
        <v>58</v>
      </c>
      <c r="D30" t="s">
        <v>59</v>
      </c>
    </row>
    <row r="31" spans="1:4" x14ac:dyDescent="0.25">
      <c r="A31" t="s">
        <v>60</v>
      </c>
      <c r="D31" t="s">
        <v>61</v>
      </c>
    </row>
    <row r="32" spans="1:4" x14ac:dyDescent="0.25">
      <c r="A32" t="s">
        <v>62</v>
      </c>
      <c r="D32" t="s">
        <v>63</v>
      </c>
    </row>
    <row r="33" spans="1:4" x14ac:dyDescent="0.25">
      <c r="A33" t="s">
        <v>64</v>
      </c>
      <c r="D33" t="s">
        <v>65</v>
      </c>
    </row>
    <row r="34" spans="1:4" x14ac:dyDescent="0.25">
      <c r="A34" t="s">
        <v>66</v>
      </c>
      <c r="D34" t="s">
        <v>67</v>
      </c>
    </row>
    <row r="35" spans="1:4" x14ac:dyDescent="0.25">
      <c r="A35" t="s">
        <v>68</v>
      </c>
    </row>
    <row r="36" spans="1:4" x14ac:dyDescent="0.25">
      <c r="A36" t="s">
        <v>69</v>
      </c>
    </row>
    <row r="37" spans="1:4" x14ac:dyDescent="0.25">
      <c r="A37" t="s">
        <v>70</v>
      </c>
    </row>
    <row r="38" spans="1:4" x14ac:dyDescent="0.25">
      <c r="A38" t="s">
        <v>71</v>
      </c>
    </row>
    <row r="39" spans="1:4" x14ac:dyDescent="0.25">
      <c r="A39" t="s">
        <v>72</v>
      </c>
    </row>
    <row r="40" spans="1:4" x14ac:dyDescent="0.25">
      <c r="A40" t="s">
        <v>73</v>
      </c>
    </row>
    <row r="41" spans="1:4" x14ac:dyDescent="0.25">
      <c r="A41" t="s">
        <v>74</v>
      </c>
    </row>
    <row r="42" spans="1:4" x14ac:dyDescent="0.25">
      <c r="A42" t="s">
        <v>75</v>
      </c>
    </row>
    <row r="43" spans="1:4" x14ac:dyDescent="0.25">
      <c r="A43" t="s">
        <v>76</v>
      </c>
    </row>
    <row r="44" spans="1:4" x14ac:dyDescent="0.25">
      <c r="A44" t="s">
        <v>77</v>
      </c>
    </row>
    <row r="45" spans="1:4" x14ac:dyDescent="0.25">
      <c r="A45" t="s">
        <v>78</v>
      </c>
    </row>
    <row r="46" spans="1:4" x14ac:dyDescent="0.25">
      <c r="A46" t="s">
        <v>79</v>
      </c>
    </row>
    <row r="47" spans="1:4" x14ac:dyDescent="0.25">
      <c r="A47" t="s">
        <v>80</v>
      </c>
    </row>
    <row r="48" spans="1:4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6CC9-22A3-46F1-89CD-8B7A2537C643}">
  <sheetPr codeName="Sheet1"/>
  <dimension ref="A1:B47"/>
  <sheetViews>
    <sheetView workbookViewId="0">
      <selection activeCell="D12" sqref="D12"/>
    </sheetView>
  </sheetViews>
  <sheetFormatPr defaultRowHeight="15" x14ac:dyDescent="0.25"/>
  <cols>
    <col min="1" max="1" width="23.28515625" bestFit="1" customWidth="1"/>
    <col min="2" max="2" width="23.28515625" customWidth="1"/>
  </cols>
  <sheetData>
    <row r="1" spans="1:2" x14ac:dyDescent="0.25">
      <c r="A1" t="s">
        <v>107</v>
      </c>
      <c r="B1" t="s">
        <v>108</v>
      </c>
    </row>
    <row r="2" spans="1:2" x14ac:dyDescent="0.25">
      <c r="A2" t="s">
        <v>109</v>
      </c>
      <c r="B2" t="s">
        <v>110</v>
      </c>
    </row>
    <row r="3" spans="1:2" x14ac:dyDescent="0.25">
      <c r="A3" t="s">
        <v>111</v>
      </c>
      <c r="B3" t="s">
        <v>112</v>
      </c>
    </row>
    <row r="4" spans="1:2" x14ac:dyDescent="0.25">
      <c r="A4" t="s">
        <v>113</v>
      </c>
      <c r="B4" t="s">
        <v>114</v>
      </c>
    </row>
    <row r="5" spans="1:2" x14ac:dyDescent="0.25">
      <c r="A5" t="s">
        <v>115</v>
      </c>
      <c r="B5" t="s">
        <v>116</v>
      </c>
    </row>
    <row r="6" spans="1:2" x14ac:dyDescent="0.25">
      <c r="A6" t="s">
        <v>117</v>
      </c>
      <c r="B6" t="s">
        <v>118</v>
      </c>
    </row>
    <row r="7" spans="1:2" x14ac:dyDescent="0.25">
      <c r="A7" t="s">
        <v>119</v>
      </c>
      <c r="B7" t="s">
        <v>120</v>
      </c>
    </row>
    <row r="8" spans="1:2" x14ac:dyDescent="0.25">
      <c r="A8" t="s">
        <v>121</v>
      </c>
      <c r="B8" t="s">
        <v>122</v>
      </c>
    </row>
    <row r="9" spans="1:2" x14ac:dyDescent="0.25">
      <c r="A9" t="s">
        <v>123</v>
      </c>
      <c r="B9" t="s">
        <v>124</v>
      </c>
    </row>
    <row r="10" spans="1:2" x14ac:dyDescent="0.25">
      <c r="A10" t="s">
        <v>125</v>
      </c>
      <c r="B10" t="s">
        <v>126</v>
      </c>
    </row>
    <row r="11" spans="1:2" x14ac:dyDescent="0.25">
      <c r="A11" t="s">
        <v>127</v>
      </c>
      <c r="B11" t="s">
        <v>128</v>
      </c>
    </row>
    <row r="12" spans="1:2" x14ac:dyDescent="0.25">
      <c r="A12" t="s">
        <v>129</v>
      </c>
      <c r="B12" t="s">
        <v>130</v>
      </c>
    </row>
    <row r="13" spans="1:2" x14ac:dyDescent="0.25">
      <c r="A13" t="s">
        <v>131</v>
      </c>
      <c r="B13" t="s">
        <v>132</v>
      </c>
    </row>
    <row r="14" spans="1:2" x14ac:dyDescent="0.25">
      <c r="A14" t="s">
        <v>133</v>
      </c>
      <c r="B14" t="s">
        <v>134</v>
      </c>
    </row>
    <row r="15" spans="1:2" x14ac:dyDescent="0.25">
      <c r="A15" t="s">
        <v>135</v>
      </c>
      <c r="B15" t="s">
        <v>136</v>
      </c>
    </row>
    <row r="16" spans="1:2" x14ac:dyDescent="0.25">
      <c r="A16" t="s">
        <v>137</v>
      </c>
      <c r="B16" t="s">
        <v>138</v>
      </c>
    </row>
    <row r="17" spans="1:2" x14ac:dyDescent="0.25">
      <c r="A17" t="s">
        <v>139</v>
      </c>
      <c r="B17" t="s">
        <v>140</v>
      </c>
    </row>
    <row r="18" spans="1:2" x14ac:dyDescent="0.25">
      <c r="A18" t="s">
        <v>141</v>
      </c>
      <c r="B18" t="s">
        <v>142</v>
      </c>
    </row>
    <row r="19" spans="1:2" x14ac:dyDescent="0.25">
      <c r="A19" t="s">
        <v>143</v>
      </c>
      <c r="B19" t="s">
        <v>144</v>
      </c>
    </row>
    <row r="20" spans="1:2" x14ac:dyDescent="0.25">
      <c r="A20" t="s">
        <v>145</v>
      </c>
      <c r="B20" t="s">
        <v>146</v>
      </c>
    </row>
    <row r="21" spans="1:2" x14ac:dyDescent="0.25">
      <c r="A21" t="s">
        <v>147</v>
      </c>
      <c r="B21" t="s">
        <v>134</v>
      </c>
    </row>
    <row r="22" spans="1:2" x14ac:dyDescent="0.25">
      <c r="A22" t="s">
        <v>148</v>
      </c>
      <c r="B22" t="s">
        <v>149</v>
      </c>
    </row>
    <row r="23" spans="1:2" x14ac:dyDescent="0.25">
      <c r="A23" t="s">
        <v>150</v>
      </c>
      <c r="B23" t="s">
        <v>151</v>
      </c>
    </row>
    <row r="24" spans="1:2" x14ac:dyDescent="0.25">
      <c r="A24" t="s">
        <v>152</v>
      </c>
      <c r="B24" t="s">
        <v>138</v>
      </c>
    </row>
    <row r="25" spans="1:2" x14ac:dyDescent="0.25">
      <c r="A25" t="s">
        <v>153</v>
      </c>
      <c r="B25" t="s">
        <v>154</v>
      </c>
    </row>
    <row r="26" spans="1:2" x14ac:dyDescent="0.25">
      <c r="A26" t="s">
        <v>155</v>
      </c>
      <c r="B26" t="s">
        <v>156</v>
      </c>
    </row>
    <row r="27" spans="1:2" x14ac:dyDescent="0.25">
      <c r="A27" t="s">
        <v>157</v>
      </c>
      <c r="B27" t="s">
        <v>158</v>
      </c>
    </row>
    <row r="28" spans="1:2" x14ac:dyDescent="0.25">
      <c r="A28" t="s">
        <v>157</v>
      </c>
      <c r="B28" t="s">
        <v>159</v>
      </c>
    </row>
    <row r="29" spans="1:2" x14ac:dyDescent="0.25">
      <c r="A29" t="s">
        <v>160</v>
      </c>
      <c r="B29" t="s">
        <v>161</v>
      </c>
    </row>
    <row r="30" spans="1:2" x14ac:dyDescent="0.25">
      <c r="A30" t="s">
        <v>160</v>
      </c>
      <c r="B30" t="s">
        <v>162</v>
      </c>
    </row>
    <row r="31" spans="1:2" x14ac:dyDescent="0.25">
      <c r="A31" t="s">
        <v>163</v>
      </c>
      <c r="B31" t="s">
        <v>164</v>
      </c>
    </row>
    <row r="32" spans="1:2" x14ac:dyDescent="0.25">
      <c r="A32" t="s">
        <v>165</v>
      </c>
      <c r="B32" t="s">
        <v>112</v>
      </c>
    </row>
    <row r="33" spans="1:2" x14ac:dyDescent="0.25">
      <c r="A33" t="s">
        <v>166</v>
      </c>
      <c r="B33" t="s">
        <v>167</v>
      </c>
    </row>
    <row r="34" spans="1:2" x14ac:dyDescent="0.25">
      <c r="A34" t="s">
        <v>168</v>
      </c>
      <c r="B34" t="s">
        <v>169</v>
      </c>
    </row>
    <row r="35" spans="1:2" x14ac:dyDescent="0.25">
      <c r="A35" t="s">
        <v>170</v>
      </c>
      <c r="B35" t="s">
        <v>112</v>
      </c>
    </row>
    <row r="36" spans="1:2" x14ac:dyDescent="0.25">
      <c r="A36" t="s">
        <v>171</v>
      </c>
      <c r="B36" t="s">
        <v>134</v>
      </c>
    </row>
    <row r="37" spans="1:2" x14ac:dyDescent="0.25">
      <c r="A37" t="s">
        <v>172</v>
      </c>
      <c r="B37" t="s">
        <v>173</v>
      </c>
    </row>
    <row r="38" spans="1:2" x14ac:dyDescent="0.25">
      <c r="A38" t="s">
        <v>174</v>
      </c>
      <c r="B38" t="s">
        <v>126</v>
      </c>
    </row>
    <row r="39" spans="1:2" x14ac:dyDescent="0.25">
      <c r="A39" t="s">
        <v>175</v>
      </c>
      <c r="B39" t="s">
        <v>176</v>
      </c>
    </row>
    <row r="40" spans="1:2" x14ac:dyDescent="0.25">
      <c r="A40" t="s">
        <v>177</v>
      </c>
      <c r="B40" t="s">
        <v>178</v>
      </c>
    </row>
    <row r="41" spans="1:2" x14ac:dyDescent="0.25">
      <c r="A41" t="s">
        <v>179</v>
      </c>
      <c r="B41" t="s">
        <v>180</v>
      </c>
    </row>
    <row r="42" spans="1:2" x14ac:dyDescent="0.25">
      <c r="A42" t="s">
        <v>181</v>
      </c>
      <c r="B42" t="s">
        <v>134</v>
      </c>
    </row>
    <row r="43" spans="1:2" x14ac:dyDescent="0.25">
      <c r="A43" t="s">
        <v>182</v>
      </c>
      <c r="B43" t="s">
        <v>156</v>
      </c>
    </row>
    <row r="44" spans="1:2" x14ac:dyDescent="0.25">
      <c r="A44" t="s">
        <v>183</v>
      </c>
      <c r="B44" t="s">
        <v>184</v>
      </c>
    </row>
    <row r="45" spans="1:2" x14ac:dyDescent="0.25">
      <c r="A45" t="s">
        <v>185</v>
      </c>
      <c r="B45" t="s">
        <v>186</v>
      </c>
    </row>
    <row r="46" spans="1:2" x14ac:dyDescent="0.25">
      <c r="A46" t="s">
        <v>187</v>
      </c>
      <c r="B46" t="s">
        <v>188</v>
      </c>
    </row>
    <row r="47" spans="1:2" x14ac:dyDescent="0.25">
      <c r="A47" t="s">
        <v>189</v>
      </c>
      <c r="B47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DB0F-BD68-41F1-8021-54B2F6B2D5CF}">
  <sheetPr codeName="Sheet2"/>
  <dimension ref="A1:AE210"/>
  <sheetViews>
    <sheetView workbookViewId="0">
      <selection activeCell="E1" sqref="E1:E1048576"/>
    </sheetView>
  </sheetViews>
  <sheetFormatPr defaultRowHeight="12.75" x14ac:dyDescent="0.2"/>
  <cols>
    <col min="1" max="1" width="9.42578125" style="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1" bestFit="1" customWidth="1"/>
    <col min="6" max="6" width="13.7109375" style="1" bestFit="1" customWidth="1"/>
    <col min="7" max="16384" width="9.140625" style="1"/>
  </cols>
  <sheetData>
    <row r="1" spans="1:31" x14ac:dyDescent="0.2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L1" s="2"/>
    </row>
    <row r="2" spans="1:31" x14ac:dyDescent="0.2">
      <c r="A2" s="3">
        <v>36031</v>
      </c>
      <c r="B2" s="1" t="s">
        <v>198</v>
      </c>
      <c r="C2" s="1">
        <v>50</v>
      </c>
      <c r="D2" s="1">
        <v>3.0869000000000001E-2</v>
      </c>
      <c r="E2" s="4">
        <v>1.54</v>
      </c>
      <c r="F2" s="1" t="s">
        <v>199</v>
      </c>
      <c r="R2" s="3"/>
      <c r="V2" s="4"/>
      <c r="AA2" s="3"/>
      <c r="AE2" s="4"/>
    </row>
    <row r="3" spans="1:31" x14ac:dyDescent="0.2">
      <c r="A3" s="3">
        <v>36017</v>
      </c>
      <c r="B3" s="1" t="s">
        <v>201</v>
      </c>
      <c r="C3" s="1">
        <v>50</v>
      </c>
      <c r="D3" s="1">
        <v>0.1731</v>
      </c>
      <c r="E3" s="4">
        <v>8.66</v>
      </c>
      <c r="F3" s="1" t="s">
        <v>199</v>
      </c>
      <c r="R3" s="3"/>
      <c r="V3" s="4"/>
      <c r="AA3" s="3"/>
      <c r="AE3" s="4"/>
    </row>
    <row r="4" spans="1:31" x14ac:dyDescent="0.2">
      <c r="A4" s="3">
        <v>36019</v>
      </c>
      <c r="B4" s="1" t="s">
        <v>201</v>
      </c>
      <c r="C4" s="1">
        <v>30</v>
      </c>
      <c r="D4" s="1">
        <v>0.1731</v>
      </c>
      <c r="E4" s="4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3">
        <v>36020</v>
      </c>
      <c r="B5" s="1" t="s">
        <v>201</v>
      </c>
      <c r="C5" s="1">
        <v>20</v>
      </c>
      <c r="D5" s="1">
        <v>0.1731</v>
      </c>
      <c r="E5" s="4">
        <v>3.46</v>
      </c>
      <c r="F5" s="1" t="s">
        <v>199</v>
      </c>
      <c r="R5" s="3"/>
      <c r="V5" s="4"/>
      <c r="AA5" s="3"/>
      <c r="AE5" s="4"/>
    </row>
    <row r="6" spans="1:31" x14ac:dyDescent="0.2">
      <c r="A6" s="3">
        <v>36021</v>
      </c>
      <c r="B6" s="1" t="s">
        <v>201</v>
      </c>
      <c r="C6" s="1">
        <v>40</v>
      </c>
      <c r="D6" s="1">
        <v>0.1731</v>
      </c>
      <c r="E6" s="4">
        <v>6.92</v>
      </c>
      <c r="F6" s="1" t="s">
        <v>199</v>
      </c>
      <c r="R6" s="3"/>
      <c r="V6" s="4"/>
      <c r="AA6" s="3"/>
      <c r="AE6" s="4"/>
    </row>
    <row r="7" spans="1:31" x14ac:dyDescent="0.2">
      <c r="A7" s="3">
        <v>35990</v>
      </c>
      <c r="B7" s="1" t="s">
        <v>211</v>
      </c>
      <c r="C7" s="1">
        <v>900</v>
      </c>
      <c r="D7" s="1">
        <v>4.5589999999999997E-3</v>
      </c>
      <c r="E7" s="4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3">
        <v>36000</v>
      </c>
      <c r="B8" s="1" t="s">
        <v>213</v>
      </c>
      <c r="C8" s="5">
        <v>3000</v>
      </c>
      <c r="D8" s="1">
        <v>5.8699999999999996E-4</v>
      </c>
      <c r="E8" s="4">
        <v>1.76</v>
      </c>
      <c r="F8" s="1" t="s">
        <v>199</v>
      </c>
      <c r="R8" s="3"/>
      <c r="V8" s="4"/>
      <c r="AA8" s="3"/>
      <c r="AE8" s="4"/>
    </row>
    <row r="9" spans="1:31" x14ac:dyDescent="0.2">
      <c r="A9" s="3">
        <v>36003</v>
      </c>
      <c r="B9" s="1" t="s">
        <v>213</v>
      </c>
      <c r="C9" s="5">
        <v>8000</v>
      </c>
      <c r="D9" s="1">
        <v>5.8699999999999996E-4</v>
      </c>
      <c r="E9" s="4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3">
        <v>36004</v>
      </c>
      <c r="B10" s="1" t="s">
        <v>213</v>
      </c>
      <c r="C10" s="5">
        <v>8900</v>
      </c>
      <c r="D10" s="1">
        <v>5.8699999999999996E-4</v>
      </c>
      <c r="E10" s="4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3">
        <v>36005</v>
      </c>
      <c r="B11" s="1" t="s">
        <v>213</v>
      </c>
      <c r="C11" s="5">
        <v>5000</v>
      </c>
      <c r="D11" s="1">
        <v>5.8699999999999996E-4</v>
      </c>
      <c r="E11" s="4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3">
        <v>36006</v>
      </c>
      <c r="B12" s="1" t="s">
        <v>213</v>
      </c>
      <c r="C12" s="5">
        <v>10500</v>
      </c>
      <c r="D12" s="1">
        <v>5.8699999999999996E-4</v>
      </c>
      <c r="E12" s="4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3">
        <v>36007</v>
      </c>
      <c r="B13" s="1" t="s">
        <v>213</v>
      </c>
      <c r="C13" s="5">
        <v>8100</v>
      </c>
      <c r="D13" s="1">
        <v>5.8699999999999996E-4</v>
      </c>
      <c r="E13" s="4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3">
        <v>36008</v>
      </c>
      <c r="B14" s="1" t="s">
        <v>213</v>
      </c>
      <c r="C14" s="5">
        <v>12000</v>
      </c>
      <c r="D14" s="1">
        <v>5.8699999999999996E-4</v>
      </c>
      <c r="E14" s="4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3">
        <v>36011</v>
      </c>
      <c r="B15" s="1" t="s">
        <v>213</v>
      </c>
      <c r="C15" s="5">
        <v>5000</v>
      </c>
      <c r="D15" s="1">
        <v>5.8699999999999996E-4</v>
      </c>
      <c r="E15" s="4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3">
        <v>36014</v>
      </c>
      <c r="B16" s="1" t="s">
        <v>215</v>
      </c>
      <c r="C16" s="1">
        <v>350</v>
      </c>
      <c r="D16" s="1">
        <v>0.01</v>
      </c>
      <c r="E16" s="4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3">
        <v>36015</v>
      </c>
      <c r="B17" s="1" t="s">
        <v>215</v>
      </c>
      <c r="C17" s="1">
        <v>500</v>
      </c>
      <c r="D17" s="1">
        <v>0.01</v>
      </c>
      <c r="E17" s="4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3">
        <v>36012</v>
      </c>
      <c r="B18" s="1" t="s">
        <v>215</v>
      </c>
      <c r="C18" s="5">
        <v>5000</v>
      </c>
      <c r="D18" s="1">
        <v>0.01</v>
      </c>
      <c r="E18" s="4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3">
        <v>35995</v>
      </c>
      <c r="B19" s="1" t="s">
        <v>216</v>
      </c>
      <c r="C19" s="1">
        <v>300</v>
      </c>
      <c r="D19" s="1">
        <v>8.2549999999999998E-2</v>
      </c>
      <c r="E19" s="4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3">
        <v>35996</v>
      </c>
      <c r="B20" s="1" t="s">
        <v>216</v>
      </c>
      <c r="C20" s="1">
        <v>102</v>
      </c>
      <c r="D20" s="1">
        <v>8.2549999999999998E-2</v>
      </c>
      <c r="E20" s="4">
        <v>8.42</v>
      </c>
      <c r="F20" s="1" t="s">
        <v>202</v>
      </c>
      <c r="R20" s="3"/>
      <c r="V20" s="4"/>
      <c r="AA20" s="3"/>
      <c r="AE20" s="4"/>
    </row>
    <row r="21" spans="1:31" x14ac:dyDescent="0.2">
      <c r="A21" s="3">
        <v>35998</v>
      </c>
      <c r="B21" s="1" t="s">
        <v>216</v>
      </c>
      <c r="C21" s="1">
        <v>300</v>
      </c>
      <c r="D21" s="1">
        <v>8.2549999999999998E-2</v>
      </c>
      <c r="E21" s="4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3">
        <v>36029</v>
      </c>
      <c r="B22" s="1" t="s">
        <v>198</v>
      </c>
      <c r="C22" s="1">
        <v>500</v>
      </c>
      <c r="D22" s="1">
        <v>3.0869000000000001E-2</v>
      </c>
      <c r="E22" s="4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3">
        <v>36030</v>
      </c>
      <c r="B23" s="1" t="s">
        <v>198</v>
      </c>
      <c r="C23" s="1">
        <v>180</v>
      </c>
      <c r="D23" s="1">
        <v>3.0869000000000001E-2</v>
      </c>
      <c r="E23" s="4">
        <v>5.56</v>
      </c>
      <c r="F23" s="1" t="s">
        <v>202</v>
      </c>
    </row>
    <row r="24" spans="1:31" x14ac:dyDescent="0.2">
      <c r="A24" s="3">
        <v>36017</v>
      </c>
      <c r="B24" s="1" t="s">
        <v>201</v>
      </c>
      <c r="C24" s="1">
        <v>250</v>
      </c>
      <c r="D24" s="1">
        <v>0.1731</v>
      </c>
      <c r="E24" s="4">
        <v>43.28</v>
      </c>
      <c r="F24" s="1" t="s">
        <v>202</v>
      </c>
    </row>
    <row r="25" spans="1:31" x14ac:dyDescent="0.2">
      <c r="A25" s="3">
        <v>36018</v>
      </c>
      <c r="B25" s="1" t="s">
        <v>201</v>
      </c>
      <c r="C25" s="1">
        <v>54</v>
      </c>
      <c r="D25" s="1">
        <v>0.1731</v>
      </c>
      <c r="E25" s="4">
        <v>9.35</v>
      </c>
      <c r="F25" s="1" t="s">
        <v>202</v>
      </c>
    </row>
    <row r="26" spans="1:31" x14ac:dyDescent="0.2">
      <c r="A26" s="3">
        <v>36020</v>
      </c>
      <c r="B26" s="1" t="s">
        <v>201</v>
      </c>
      <c r="C26" s="1">
        <v>50</v>
      </c>
      <c r="D26" s="1">
        <v>0.1731</v>
      </c>
      <c r="E26" s="4">
        <v>8.66</v>
      </c>
      <c r="F26" s="1" t="s">
        <v>202</v>
      </c>
    </row>
    <row r="27" spans="1:31" x14ac:dyDescent="0.2">
      <c r="A27" s="3">
        <v>36027</v>
      </c>
      <c r="B27" s="1" t="s">
        <v>203</v>
      </c>
      <c r="C27" s="1">
        <v>50</v>
      </c>
      <c r="D27" s="1">
        <v>0.57999999999999996</v>
      </c>
      <c r="E27" s="4">
        <v>29</v>
      </c>
      <c r="F27" s="1" t="s">
        <v>202</v>
      </c>
    </row>
    <row r="28" spans="1:31" x14ac:dyDescent="0.2">
      <c r="A28" s="3">
        <v>36028</v>
      </c>
      <c r="B28" s="1" t="s">
        <v>203</v>
      </c>
      <c r="C28" s="1">
        <v>13</v>
      </c>
      <c r="D28" s="1">
        <v>0.57999999999999996</v>
      </c>
      <c r="E28" s="4">
        <v>7.54</v>
      </c>
      <c r="F28" s="1" t="s">
        <v>202</v>
      </c>
    </row>
    <row r="29" spans="1:31" x14ac:dyDescent="0.2">
      <c r="A29" s="3">
        <v>36000</v>
      </c>
      <c r="B29" s="1" t="s">
        <v>213</v>
      </c>
      <c r="C29" s="5">
        <v>9000</v>
      </c>
      <c r="D29" s="1">
        <v>5.8699999999999996E-4</v>
      </c>
      <c r="E29" s="4">
        <v>5.28</v>
      </c>
      <c r="F29" s="1" t="s">
        <v>202</v>
      </c>
    </row>
    <row r="30" spans="1:31" x14ac:dyDescent="0.2">
      <c r="A30" s="3">
        <v>36001</v>
      </c>
      <c r="B30" s="1" t="s">
        <v>213</v>
      </c>
      <c r="C30" s="5">
        <v>64000</v>
      </c>
      <c r="D30" s="1">
        <v>5.8699999999999996E-4</v>
      </c>
      <c r="E30" s="4">
        <v>37.549999999999997</v>
      </c>
      <c r="F30" s="1" t="s">
        <v>202</v>
      </c>
    </row>
    <row r="31" spans="1:31" x14ac:dyDescent="0.2">
      <c r="A31" s="3">
        <v>36002</v>
      </c>
      <c r="B31" s="1" t="s">
        <v>213</v>
      </c>
      <c r="C31" s="5">
        <v>4000</v>
      </c>
      <c r="D31" s="1">
        <v>5.8699999999999996E-4</v>
      </c>
      <c r="E31" s="4">
        <v>2.35</v>
      </c>
      <c r="F31" s="1" t="s">
        <v>202</v>
      </c>
    </row>
    <row r="32" spans="1:31" x14ac:dyDescent="0.2">
      <c r="A32" s="3">
        <v>36003</v>
      </c>
      <c r="B32" s="1" t="s">
        <v>213</v>
      </c>
      <c r="C32" s="5">
        <v>44000</v>
      </c>
      <c r="D32" s="1">
        <v>5.8699999999999996E-4</v>
      </c>
      <c r="E32" s="4">
        <v>25.81</v>
      </c>
      <c r="F32" s="1" t="s">
        <v>202</v>
      </c>
    </row>
    <row r="33" spans="1:6" x14ac:dyDescent="0.2">
      <c r="A33" s="3">
        <v>36006</v>
      </c>
      <c r="B33" s="1" t="s">
        <v>213</v>
      </c>
      <c r="C33" s="5">
        <v>20000</v>
      </c>
      <c r="D33" s="1">
        <v>5.8699999999999996E-4</v>
      </c>
      <c r="E33" s="4">
        <v>11.73</v>
      </c>
      <c r="F33" s="1" t="s">
        <v>202</v>
      </c>
    </row>
    <row r="34" spans="1:6" x14ac:dyDescent="0.2">
      <c r="A34" s="3">
        <v>36008</v>
      </c>
      <c r="B34" s="1" t="s">
        <v>213</v>
      </c>
      <c r="C34" s="5">
        <v>50000</v>
      </c>
      <c r="D34" s="1">
        <v>5.8699999999999996E-4</v>
      </c>
      <c r="E34" s="4">
        <v>29.34</v>
      </c>
      <c r="F34" s="1" t="s">
        <v>202</v>
      </c>
    </row>
    <row r="35" spans="1:6" x14ac:dyDescent="0.2">
      <c r="A35" s="3">
        <v>36009</v>
      </c>
      <c r="B35" s="1" t="s">
        <v>213</v>
      </c>
      <c r="C35" s="5">
        <v>5500</v>
      </c>
      <c r="D35" s="1">
        <v>5.8699999999999996E-4</v>
      </c>
      <c r="E35" s="4">
        <v>3.23</v>
      </c>
      <c r="F35" s="1" t="s">
        <v>202</v>
      </c>
    </row>
    <row r="36" spans="1:6" x14ac:dyDescent="0.2">
      <c r="A36" s="3">
        <v>36010</v>
      </c>
      <c r="B36" s="1" t="s">
        <v>213</v>
      </c>
      <c r="C36" s="5">
        <v>50000</v>
      </c>
      <c r="D36" s="1">
        <v>5.8699999999999996E-4</v>
      </c>
      <c r="E36" s="4">
        <v>29.34</v>
      </c>
      <c r="F36" s="1" t="s">
        <v>202</v>
      </c>
    </row>
    <row r="37" spans="1:6" x14ac:dyDescent="0.2">
      <c r="A37" s="3">
        <v>36011</v>
      </c>
      <c r="B37" s="1" t="s">
        <v>213</v>
      </c>
      <c r="C37" s="5">
        <v>15000</v>
      </c>
      <c r="D37" s="1">
        <v>5.8699999999999996E-4</v>
      </c>
      <c r="E37" s="4">
        <v>8.8000000000000007</v>
      </c>
      <c r="F37" s="1" t="s">
        <v>202</v>
      </c>
    </row>
    <row r="38" spans="1:6" x14ac:dyDescent="0.2">
      <c r="A38" s="3">
        <v>36014</v>
      </c>
      <c r="B38" s="1" t="s">
        <v>215</v>
      </c>
      <c r="C38" s="5">
        <v>3000</v>
      </c>
      <c r="D38" s="1">
        <v>0.01</v>
      </c>
      <c r="E38" s="4">
        <v>30</v>
      </c>
      <c r="F38" s="1" t="s">
        <v>202</v>
      </c>
    </row>
    <row r="39" spans="1:6" x14ac:dyDescent="0.2">
      <c r="A39" s="3">
        <v>36021</v>
      </c>
      <c r="B39" s="1" t="s">
        <v>219</v>
      </c>
      <c r="C39" s="1">
        <v>55</v>
      </c>
      <c r="D39" s="1">
        <v>0.70640000000000003</v>
      </c>
      <c r="E39" s="4">
        <v>38.85</v>
      </c>
      <c r="F39" s="1" t="s">
        <v>202</v>
      </c>
    </row>
    <row r="40" spans="1:6" x14ac:dyDescent="0.2">
      <c r="A40" s="3">
        <v>36022</v>
      </c>
      <c r="B40" s="1" t="s">
        <v>219</v>
      </c>
      <c r="C40" s="1">
        <v>19</v>
      </c>
      <c r="D40" s="1">
        <v>0.70640000000000003</v>
      </c>
      <c r="E40" s="4">
        <v>13.42</v>
      </c>
      <c r="F40" s="1" t="s">
        <v>202</v>
      </c>
    </row>
    <row r="41" spans="1:6" x14ac:dyDescent="0.2">
      <c r="A41" s="3">
        <v>36024</v>
      </c>
      <c r="B41" s="1" t="s">
        <v>219</v>
      </c>
      <c r="C41" s="1">
        <v>55</v>
      </c>
      <c r="D41" s="1">
        <v>0.70640000000000003</v>
      </c>
      <c r="E41" s="4">
        <v>38.85</v>
      </c>
      <c r="F41" s="1" t="s">
        <v>202</v>
      </c>
    </row>
    <row r="42" spans="1:6" x14ac:dyDescent="0.2">
      <c r="A42" s="3">
        <v>36025</v>
      </c>
      <c r="B42" s="1" t="s">
        <v>219</v>
      </c>
      <c r="C42" s="1">
        <v>35</v>
      </c>
      <c r="D42" s="1">
        <v>0.70640000000000003</v>
      </c>
      <c r="E42" s="4">
        <v>24.72</v>
      </c>
      <c r="F42" s="1" t="s">
        <v>202</v>
      </c>
    </row>
    <row r="43" spans="1:6" x14ac:dyDescent="0.2">
      <c r="A43" s="3">
        <v>35996</v>
      </c>
      <c r="B43" s="1" t="s">
        <v>216</v>
      </c>
      <c r="C43" s="1">
        <v>100</v>
      </c>
      <c r="D43" s="1">
        <v>8.2549999999999998E-2</v>
      </c>
      <c r="E43" s="4">
        <v>8.26</v>
      </c>
      <c r="F43" s="1" t="s">
        <v>220</v>
      </c>
    </row>
    <row r="44" spans="1:6" x14ac:dyDescent="0.2">
      <c r="A44" s="3">
        <v>35997</v>
      </c>
      <c r="B44" s="1" t="s">
        <v>216</v>
      </c>
      <c r="C44" s="1">
        <v>550</v>
      </c>
      <c r="D44" s="1">
        <v>8.2549999999999998E-2</v>
      </c>
      <c r="E44" s="4">
        <v>45.4</v>
      </c>
      <c r="F44" s="1" t="s">
        <v>220</v>
      </c>
    </row>
    <row r="45" spans="1:6" x14ac:dyDescent="0.2">
      <c r="A45" s="3">
        <v>36030</v>
      </c>
      <c r="B45" s="1" t="s">
        <v>198</v>
      </c>
      <c r="C45" s="1">
        <v>600</v>
      </c>
      <c r="D45" s="1">
        <v>3.0869000000000001E-2</v>
      </c>
      <c r="E45" s="4">
        <v>18.52</v>
      </c>
      <c r="F45" s="1" t="s">
        <v>220</v>
      </c>
    </row>
    <row r="46" spans="1:6" x14ac:dyDescent="0.2">
      <c r="A46" s="3">
        <v>36016</v>
      </c>
      <c r="B46" s="1" t="s">
        <v>201</v>
      </c>
      <c r="C46" s="1">
        <v>30</v>
      </c>
      <c r="D46" s="1">
        <v>0.1731</v>
      </c>
      <c r="E46" s="4">
        <v>5.19</v>
      </c>
      <c r="F46" s="1" t="s">
        <v>220</v>
      </c>
    </row>
    <row r="47" spans="1:6" x14ac:dyDescent="0.2">
      <c r="A47" s="3">
        <v>36027</v>
      </c>
      <c r="B47" s="1" t="s">
        <v>203</v>
      </c>
      <c r="C47" s="1">
        <v>16</v>
      </c>
      <c r="D47" s="1">
        <v>0.57999999999999996</v>
      </c>
      <c r="E47" s="4">
        <v>9.2799999999999994</v>
      </c>
      <c r="F47" s="1" t="s">
        <v>220</v>
      </c>
    </row>
    <row r="48" spans="1:6" x14ac:dyDescent="0.2">
      <c r="A48" s="3">
        <v>36028</v>
      </c>
      <c r="B48" s="1" t="s">
        <v>203</v>
      </c>
      <c r="C48" s="1">
        <v>28</v>
      </c>
      <c r="D48" s="1">
        <v>0.57999999999999996</v>
      </c>
      <c r="E48" s="4">
        <v>16.239999999999998</v>
      </c>
      <c r="F48" s="1" t="s">
        <v>220</v>
      </c>
    </row>
    <row r="49" spans="1:6" x14ac:dyDescent="0.2">
      <c r="A49" s="3">
        <v>36000</v>
      </c>
      <c r="B49" s="1" t="s">
        <v>213</v>
      </c>
      <c r="C49" s="5">
        <v>1500</v>
      </c>
      <c r="D49" s="1">
        <v>5.8699999999999996E-4</v>
      </c>
      <c r="E49" s="4">
        <v>0.88</v>
      </c>
      <c r="F49" s="1" t="s">
        <v>220</v>
      </c>
    </row>
    <row r="50" spans="1:6" x14ac:dyDescent="0.2">
      <c r="A50" s="3">
        <v>36002</v>
      </c>
      <c r="B50" s="1" t="s">
        <v>213</v>
      </c>
      <c r="C50" s="5">
        <v>28000</v>
      </c>
      <c r="D50" s="1">
        <v>5.8699999999999996E-4</v>
      </c>
      <c r="E50" s="4">
        <v>16.43</v>
      </c>
      <c r="F50" s="1" t="s">
        <v>220</v>
      </c>
    </row>
    <row r="51" spans="1:6" x14ac:dyDescent="0.2">
      <c r="A51" s="3">
        <v>36008</v>
      </c>
      <c r="B51" s="1" t="s">
        <v>213</v>
      </c>
      <c r="C51" s="5">
        <v>12000</v>
      </c>
      <c r="D51" s="1">
        <v>5.8699999999999996E-4</v>
      </c>
      <c r="E51" s="4">
        <v>7.04</v>
      </c>
      <c r="F51" s="1" t="s">
        <v>220</v>
      </c>
    </row>
    <row r="52" spans="1:6" x14ac:dyDescent="0.2">
      <c r="A52" s="3">
        <v>36013</v>
      </c>
      <c r="B52" s="1" t="s">
        <v>215</v>
      </c>
      <c r="C52" s="5">
        <v>3500</v>
      </c>
      <c r="D52" s="1">
        <v>0.01</v>
      </c>
      <c r="E52" s="4">
        <v>35</v>
      </c>
      <c r="F52" s="1" t="s">
        <v>220</v>
      </c>
    </row>
    <row r="53" spans="1:6" x14ac:dyDescent="0.2">
      <c r="A53" s="3">
        <v>36027</v>
      </c>
      <c r="B53" s="1" t="s">
        <v>203</v>
      </c>
      <c r="C53" s="1">
        <v>125</v>
      </c>
      <c r="D53" s="1">
        <v>0.57999999999999996</v>
      </c>
      <c r="E53" s="4">
        <v>72.5</v>
      </c>
      <c r="F53" s="1" t="s">
        <v>204</v>
      </c>
    </row>
    <row r="54" spans="1:6" x14ac:dyDescent="0.2">
      <c r="A54" s="3">
        <v>35993</v>
      </c>
      <c r="B54" s="1" t="s">
        <v>209</v>
      </c>
      <c r="C54" s="1">
        <v>56</v>
      </c>
      <c r="D54" s="1">
        <v>1</v>
      </c>
      <c r="E54" s="4">
        <v>56</v>
      </c>
      <c r="F54" s="1" t="s">
        <v>204</v>
      </c>
    </row>
    <row r="55" spans="1:6" x14ac:dyDescent="0.2">
      <c r="A55" s="3">
        <v>35996</v>
      </c>
      <c r="B55" s="1" t="s">
        <v>216</v>
      </c>
      <c r="C55" s="1">
        <v>328</v>
      </c>
      <c r="D55" s="1">
        <v>8.2549999999999998E-2</v>
      </c>
      <c r="E55" s="4">
        <v>27.08</v>
      </c>
      <c r="F55" s="1" t="s">
        <v>204</v>
      </c>
    </row>
    <row r="56" spans="1:6" x14ac:dyDescent="0.2">
      <c r="A56" s="3">
        <v>36031</v>
      </c>
      <c r="B56" s="1" t="s">
        <v>198</v>
      </c>
      <c r="C56" s="1">
        <v>180</v>
      </c>
      <c r="D56" s="1">
        <v>3.0869000000000001E-2</v>
      </c>
      <c r="E56" s="4">
        <v>5.56</v>
      </c>
      <c r="F56" s="1" t="s">
        <v>204</v>
      </c>
    </row>
    <row r="57" spans="1:6" x14ac:dyDescent="0.2">
      <c r="A57" s="3">
        <v>36031</v>
      </c>
      <c r="B57" s="1" t="s">
        <v>198</v>
      </c>
      <c r="C57" s="1">
        <v>180</v>
      </c>
      <c r="D57" s="1">
        <v>3.0869000000000001E-2</v>
      </c>
      <c r="E57" s="4">
        <v>5.56</v>
      </c>
      <c r="F57" s="1" t="s">
        <v>204</v>
      </c>
    </row>
    <row r="58" spans="1:6" x14ac:dyDescent="0.2">
      <c r="A58" s="3">
        <v>36031</v>
      </c>
      <c r="B58" s="1" t="s">
        <v>198</v>
      </c>
      <c r="C58" s="5">
        <v>1030</v>
      </c>
      <c r="D58" s="1">
        <v>3.0869000000000001E-2</v>
      </c>
      <c r="E58" s="4">
        <v>31.8</v>
      </c>
      <c r="F58" s="1" t="s">
        <v>204</v>
      </c>
    </row>
    <row r="59" spans="1:6" x14ac:dyDescent="0.2">
      <c r="A59" s="3">
        <v>36028</v>
      </c>
      <c r="B59" s="1" t="s">
        <v>203</v>
      </c>
      <c r="C59" s="1">
        <v>10</v>
      </c>
      <c r="D59" s="1">
        <v>0.57999999999999996</v>
      </c>
      <c r="E59" s="4">
        <v>5.8</v>
      </c>
      <c r="F59" s="1" t="s">
        <v>204</v>
      </c>
    </row>
    <row r="60" spans="1:6" x14ac:dyDescent="0.2">
      <c r="A60" s="3">
        <v>35989</v>
      </c>
      <c r="B60" s="1" t="s">
        <v>211</v>
      </c>
      <c r="C60" s="1">
        <v>850</v>
      </c>
      <c r="D60" s="1">
        <v>4.5589999999999997E-3</v>
      </c>
      <c r="E60" s="4">
        <v>3.88</v>
      </c>
      <c r="F60" s="1" t="s">
        <v>204</v>
      </c>
    </row>
    <row r="61" spans="1:6" x14ac:dyDescent="0.2">
      <c r="A61" s="3">
        <v>35989</v>
      </c>
      <c r="B61" s="1" t="s">
        <v>211</v>
      </c>
      <c r="C61" s="5">
        <v>4000</v>
      </c>
      <c r="D61" s="1">
        <v>4.5589999999999997E-3</v>
      </c>
      <c r="E61" s="4">
        <v>18.239999999999998</v>
      </c>
      <c r="F61" s="1" t="s">
        <v>204</v>
      </c>
    </row>
    <row r="62" spans="1:6" x14ac:dyDescent="0.2">
      <c r="A62" s="3">
        <v>35989</v>
      </c>
      <c r="B62" s="1" t="s">
        <v>211</v>
      </c>
      <c r="C62" s="5">
        <v>4200</v>
      </c>
      <c r="D62" s="1">
        <v>4.5589999999999997E-3</v>
      </c>
      <c r="E62" s="4">
        <v>19.149999999999999</v>
      </c>
      <c r="F62" s="1" t="s">
        <v>204</v>
      </c>
    </row>
    <row r="63" spans="1:6" x14ac:dyDescent="0.2">
      <c r="A63" s="3">
        <v>36001</v>
      </c>
      <c r="B63" s="1" t="s">
        <v>213</v>
      </c>
      <c r="C63" s="5">
        <v>40000</v>
      </c>
      <c r="D63" s="1">
        <v>5.8699999999999996E-4</v>
      </c>
      <c r="E63" s="4">
        <v>23.47</v>
      </c>
      <c r="F63" s="1" t="s">
        <v>204</v>
      </c>
    </row>
    <row r="64" spans="1:6" x14ac:dyDescent="0.2">
      <c r="A64" s="3">
        <v>36005</v>
      </c>
      <c r="B64" s="1" t="s">
        <v>213</v>
      </c>
      <c r="C64" s="5">
        <v>8000</v>
      </c>
      <c r="D64" s="1">
        <v>5.8699999999999996E-4</v>
      </c>
      <c r="E64" s="4">
        <v>4.6900000000000004</v>
      </c>
      <c r="F64" s="1" t="s">
        <v>204</v>
      </c>
    </row>
    <row r="65" spans="1:6" x14ac:dyDescent="0.2">
      <c r="A65" s="3">
        <v>36005</v>
      </c>
      <c r="B65" s="1" t="s">
        <v>213</v>
      </c>
      <c r="C65" s="5">
        <v>23500</v>
      </c>
      <c r="D65" s="1">
        <v>5.8699999999999996E-4</v>
      </c>
      <c r="E65" s="4">
        <v>13.79</v>
      </c>
      <c r="F65" s="1" t="s">
        <v>204</v>
      </c>
    </row>
    <row r="66" spans="1:6" x14ac:dyDescent="0.2">
      <c r="A66" s="3">
        <v>36026</v>
      </c>
      <c r="B66" s="1" t="s">
        <v>203</v>
      </c>
      <c r="C66" s="1">
        <v>110</v>
      </c>
      <c r="D66" s="1">
        <v>0.57999999999999996</v>
      </c>
      <c r="E66" s="4">
        <v>63.8</v>
      </c>
      <c r="F66" s="1" t="s">
        <v>206</v>
      </c>
    </row>
    <row r="67" spans="1:6" x14ac:dyDescent="0.2">
      <c r="A67" s="3">
        <v>36027</v>
      </c>
      <c r="B67" s="1" t="s">
        <v>203</v>
      </c>
      <c r="C67" s="1">
        <v>110</v>
      </c>
      <c r="D67" s="1">
        <v>0.57999999999999996</v>
      </c>
      <c r="E67" s="4">
        <v>63.8</v>
      </c>
      <c r="F67" s="1" t="s">
        <v>206</v>
      </c>
    </row>
    <row r="68" spans="1:6" x14ac:dyDescent="0.2">
      <c r="A68" s="3">
        <v>36000</v>
      </c>
      <c r="B68" s="1" t="s">
        <v>213</v>
      </c>
      <c r="C68" s="5">
        <v>100000</v>
      </c>
      <c r="D68" s="1">
        <v>5.8699999999999996E-4</v>
      </c>
      <c r="E68" s="4">
        <v>58.67</v>
      </c>
      <c r="F68" s="1" t="s">
        <v>206</v>
      </c>
    </row>
    <row r="69" spans="1:6" x14ac:dyDescent="0.2">
      <c r="A69" s="3">
        <v>36001</v>
      </c>
      <c r="B69" s="1" t="s">
        <v>213</v>
      </c>
      <c r="C69" s="5">
        <v>100000</v>
      </c>
      <c r="D69" s="1">
        <v>5.8699999999999996E-4</v>
      </c>
      <c r="E69" s="4">
        <v>58.67</v>
      </c>
      <c r="F69" s="1" t="s">
        <v>206</v>
      </c>
    </row>
    <row r="70" spans="1:6" x14ac:dyDescent="0.2">
      <c r="A70" s="3">
        <v>36014</v>
      </c>
      <c r="B70" s="1" t="s">
        <v>215</v>
      </c>
      <c r="C70" s="5">
        <v>5500</v>
      </c>
      <c r="D70" s="1">
        <v>0.01</v>
      </c>
      <c r="E70" s="4">
        <v>55</v>
      </c>
      <c r="F70" s="1" t="s">
        <v>206</v>
      </c>
    </row>
    <row r="71" spans="1:6" x14ac:dyDescent="0.2">
      <c r="A71" s="3">
        <v>36021</v>
      </c>
      <c r="B71" s="1" t="s">
        <v>219</v>
      </c>
      <c r="C71" s="1">
        <v>130</v>
      </c>
      <c r="D71" s="1">
        <v>0.70640000000000003</v>
      </c>
      <c r="E71" s="4">
        <v>91.83</v>
      </c>
      <c r="F71" s="1" t="s">
        <v>206</v>
      </c>
    </row>
    <row r="72" spans="1:6" x14ac:dyDescent="0.2">
      <c r="A72" s="3">
        <v>36023</v>
      </c>
      <c r="B72" s="1" t="s">
        <v>219</v>
      </c>
      <c r="C72" s="1">
        <v>130</v>
      </c>
      <c r="D72" s="1">
        <v>0.70640000000000003</v>
      </c>
      <c r="E72" s="4">
        <v>91.83</v>
      </c>
      <c r="F72" s="1" t="s">
        <v>206</v>
      </c>
    </row>
    <row r="73" spans="1:6" x14ac:dyDescent="0.2">
      <c r="A73" s="3">
        <v>36024</v>
      </c>
      <c r="B73" s="1" t="s">
        <v>219</v>
      </c>
      <c r="C73" s="1">
        <v>130</v>
      </c>
      <c r="D73" s="1">
        <v>0.70640000000000003</v>
      </c>
      <c r="E73" s="4">
        <v>91.83</v>
      </c>
      <c r="F73" s="1" t="s">
        <v>206</v>
      </c>
    </row>
    <row r="74" spans="1:6" x14ac:dyDescent="0.2">
      <c r="A74" s="3">
        <v>36025</v>
      </c>
      <c r="B74" s="1" t="s">
        <v>219</v>
      </c>
      <c r="C74" s="1">
        <v>130</v>
      </c>
      <c r="D74" s="1">
        <v>0.70640000000000003</v>
      </c>
      <c r="E74" s="4">
        <v>91.83</v>
      </c>
      <c r="F74" s="1" t="s">
        <v>206</v>
      </c>
    </row>
    <row r="75" spans="1:6" x14ac:dyDescent="0.2">
      <c r="A75" s="3">
        <v>35995</v>
      </c>
      <c r="B75" s="1" t="s">
        <v>216</v>
      </c>
      <c r="C75" s="1">
        <v>500</v>
      </c>
      <c r="D75" s="1">
        <v>8.2549999999999998E-2</v>
      </c>
      <c r="E75" s="4">
        <v>41.28</v>
      </c>
      <c r="F75" s="1" t="s">
        <v>206</v>
      </c>
    </row>
    <row r="76" spans="1:6" x14ac:dyDescent="0.2">
      <c r="A76" s="3">
        <v>35996</v>
      </c>
      <c r="B76" s="1" t="s">
        <v>216</v>
      </c>
      <c r="C76" s="1">
        <v>500</v>
      </c>
      <c r="D76" s="1">
        <v>8.2549999999999998E-2</v>
      </c>
      <c r="E76" s="4">
        <v>41.28</v>
      </c>
      <c r="F76" s="1" t="s">
        <v>206</v>
      </c>
    </row>
    <row r="77" spans="1:6" x14ac:dyDescent="0.2">
      <c r="A77" s="3">
        <v>35997</v>
      </c>
      <c r="B77" s="1" t="s">
        <v>216</v>
      </c>
      <c r="C77" s="1">
        <v>500</v>
      </c>
      <c r="D77" s="1">
        <v>8.2549999999999998E-2</v>
      </c>
      <c r="E77" s="4">
        <v>41.28</v>
      </c>
      <c r="F77" s="1" t="s">
        <v>206</v>
      </c>
    </row>
    <row r="78" spans="1:6" x14ac:dyDescent="0.2">
      <c r="A78" s="3">
        <v>35998</v>
      </c>
      <c r="B78" s="1" t="s">
        <v>216</v>
      </c>
      <c r="C78" s="1">
        <v>600</v>
      </c>
      <c r="D78" s="1">
        <v>8.2549999999999998E-2</v>
      </c>
      <c r="E78" s="4">
        <v>49.53</v>
      </c>
      <c r="F78" s="1" t="s">
        <v>206</v>
      </c>
    </row>
    <row r="79" spans="1:6" x14ac:dyDescent="0.2">
      <c r="A79" s="3">
        <v>36029</v>
      </c>
      <c r="B79" s="1" t="s">
        <v>198</v>
      </c>
      <c r="C79" s="5">
        <v>1300</v>
      </c>
      <c r="D79" s="1">
        <v>3.0869000000000001E-2</v>
      </c>
      <c r="E79" s="4">
        <v>40.130000000000003</v>
      </c>
      <c r="F79" s="1" t="s">
        <v>206</v>
      </c>
    </row>
    <row r="80" spans="1:6" x14ac:dyDescent="0.2">
      <c r="A80" s="3">
        <v>36030</v>
      </c>
      <c r="B80" s="1" t="s">
        <v>198</v>
      </c>
      <c r="C80" s="5">
        <v>1300</v>
      </c>
      <c r="D80" s="1">
        <v>3.0869000000000001E-2</v>
      </c>
      <c r="E80" s="4">
        <v>40.130000000000003</v>
      </c>
      <c r="F80" s="1" t="s">
        <v>206</v>
      </c>
    </row>
    <row r="81" spans="1:6" x14ac:dyDescent="0.2">
      <c r="A81" s="3">
        <v>36016</v>
      </c>
      <c r="B81" s="1" t="s">
        <v>201</v>
      </c>
      <c r="C81" s="1">
        <v>250</v>
      </c>
      <c r="D81" s="1">
        <v>0.1731</v>
      </c>
      <c r="E81" s="4">
        <v>43.28</v>
      </c>
      <c r="F81" s="1" t="s">
        <v>206</v>
      </c>
    </row>
    <row r="82" spans="1:6" x14ac:dyDescent="0.2">
      <c r="A82" s="3">
        <v>36017</v>
      </c>
      <c r="B82" s="1" t="s">
        <v>201</v>
      </c>
      <c r="C82" s="1">
        <v>250</v>
      </c>
      <c r="D82" s="1">
        <v>0.1731</v>
      </c>
      <c r="E82" s="4">
        <v>43.28</v>
      </c>
      <c r="F82" s="1" t="s">
        <v>206</v>
      </c>
    </row>
    <row r="83" spans="1:6" x14ac:dyDescent="0.2">
      <c r="A83" s="3">
        <v>36018</v>
      </c>
      <c r="B83" s="1" t="s">
        <v>201</v>
      </c>
      <c r="C83" s="1">
        <v>195</v>
      </c>
      <c r="D83" s="1">
        <v>0.1731</v>
      </c>
      <c r="E83" s="4">
        <v>33.75</v>
      </c>
      <c r="F83" s="1" t="s">
        <v>206</v>
      </c>
    </row>
    <row r="84" spans="1:6" x14ac:dyDescent="0.2">
      <c r="A84" s="3">
        <v>36019</v>
      </c>
      <c r="B84" s="1" t="s">
        <v>201</v>
      </c>
      <c r="C84" s="1">
        <v>195</v>
      </c>
      <c r="D84" s="1">
        <v>0.1731</v>
      </c>
      <c r="E84" s="4">
        <v>33.75</v>
      </c>
      <c r="F84" s="1" t="s">
        <v>206</v>
      </c>
    </row>
    <row r="85" spans="1:6" x14ac:dyDescent="0.2">
      <c r="A85" s="3">
        <v>36020</v>
      </c>
      <c r="B85" s="1" t="s">
        <v>201</v>
      </c>
      <c r="C85" s="1">
        <v>195</v>
      </c>
      <c r="D85" s="1">
        <v>0.1731</v>
      </c>
      <c r="E85" s="4">
        <v>33.75</v>
      </c>
      <c r="F85" s="1" t="s">
        <v>206</v>
      </c>
    </row>
    <row r="86" spans="1:6" x14ac:dyDescent="0.2">
      <c r="A86" s="3">
        <v>36000</v>
      </c>
      <c r="B86" s="1" t="s">
        <v>203</v>
      </c>
      <c r="C86" s="1">
        <v>60</v>
      </c>
      <c r="D86" s="1">
        <v>0.57999999999999996</v>
      </c>
      <c r="E86" s="4">
        <v>34.799999999999997</v>
      </c>
      <c r="F86" s="1" t="s">
        <v>206</v>
      </c>
    </row>
    <row r="87" spans="1:6" x14ac:dyDescent="0.2">
      <c r="A87" s="3">
        <v>36002</v>
      </c>
      <c r="B87" s="1" t="s">
        <v>213</v>
      </c>
      <c r="C87" s="5">
        <v>80000</v>
      </c>
      <c r="D87" s="1">
        <v>5.8699999999999996E-4</v>
      </c>
      <c r="E87" s="4">
        <v>46.94</v>
      </c>
      <c r="F87" s="1" t="s">
        <v>206</v>
      </c>
    </row>
    <row r="88" spans="1:6" x14ac:dyDescent="0.2">
      <c r="A88" s="3">
        <v>36003</v>
      </c>
      <c r="B88" s="1" t="s">
        <v>213</v>
      </c>
      <c r="C88" s="5">
        <v>80000</v>
      </c>
      <c r="D88" s="1">
        <v>5.8699999999999996E-4</v>
      </c>
      <c r="E88" s="4">
        <v>46.94</v>
      </c>
      <c r="F88" s="1" t="s">
        <v>206</v>
      </c>
    </row>
    <row r="89" spans="1:6" x14ac:dyDescent="0.2">
      <c r="A89" s="3">
        <v>36004</v>
      </c>
      <c r="B89" s="1" t="s">
        <v>213</v>
      </c>
      <c r="C89" s="5">
        <v>80000</v>
      </c>
      <c r="D89" s="1">
        <v>5.8699999999999996E-4</v>
      </c>
      <c r="E89" s="4">
        <v>46.94</v>
      </c>
      <c r="F89" s="1" t="s">
        <v>206</v>
      </c>
    </row>
    <row r="90" spans="1:6" x14ac:dyDescent="0.2">
      <c r="A90" s="3">
        <v>36005</v>
      </c>
      <c r="B90" s="1" t="s">
        <v>213</v>
      </c>
      <c r="C90" s="5">
        <v>80000</v>
      </c>
      <c r="D90" s="1">
        <v>5.8699999999999996E-4</v>
      </c>
      <c r="E90" s="4">
        <v>46.94</v>
      </c>
      <c r="F90" s="1" t="s">
        <v>206</v>
      </c>
    </row>
    <row r="91" spans="1:6" x14ac:dyDescent="0.2">
      <c r="A91" s="3">
        <v>36006</v>
      </c>
      <c r="B91" s="1" t="s">
        <v>213</v>
      </c>
      <c r="C91" s="5">
        <v>70000</v>
      </c>
      <c r="D91" s="1">
        <v>5.8699999999999996E-4</v>
      </c>
      <c r="E91" s="4">
        <v>41.07</v>
      </c>
      <c r="F91" s="1" t="s">
        <v>206</v>
      </c>
    </row>
    <row r="92" spans="1:6" x14ac:dyDescent="0.2">
      <c r="A92" s="3">
        <v>36007</v>
      </c>
      <c r="B92" s="1" t="s">
        <v>213</v>
      </c>
      <c r="C92" s="5">
        <v>70000</v>
      </c>
      <c r="D92" s="1">
        <v>5.8699999999999996E-4</v>
      </c>
      <c r="E92" s="4">
        <v>41.07</v>
      </c>
      <c r="F92" s="1" t="s">
        <v>206</v>
      </c>
    </row>
    <row r="93" spans="1:6" x14ac:dyDescent="0.2">
      <c r="A93" s="3">
        <v>36008</v>
      </c>
      <c r="B93" s="1" t="s">
        <v>213</v>
      </c>
      <c r="C93" s="5">
        <v>70000</v>
      </c>
      <c r="D93" s="1">
        <v>5.8699999999999996E-4</v>
      </c>
      <c r="E93" s="4">
        <v>41.07</v>
      </c>
      <c r="F93" s="1" t="s">
        <v>206</v>
      </c>
    </row>
    <row r="94" spans="1:6" x14ac:dyDescent="0.2">
      <c r="A94" s="3">
        <v>36009</v>
      </c>
      <c r="B94" s="1" t="s">
        <v>213</v>
      </c>
      <c r="C94" s="5">
        <v>70000</v>
      </c>
      <c r="D94" s="1">
        <v>5.8699999999999996E-4</v>
      </c>
      <c r="E94" s="4">
        <v>41.07</v>
      </c>
      <c r="F94" s="1" t="s">
        <v>206</v>
      </c>
    </row>
    <row r="95" spans="1:6" x14ac:dyDescent="0.2">
      <c r="A95" s="3">
        <v>36010</v>
      </c>
      <c r="B95" s="1" t="s">
        <v>213</v>
      </c>
      <c r="C95" s="5">
        <v>70000</v>
      </c>
      <c r="D95" s="1">
        <v>5.8699999999999996E-4</v>
      </c>
      <c r="E95" s="4">
        <v>41.07</v>
      </c>
      <c r="F95" s="1" t="s">
        <v>206</v>
      </c>
    </row>
    <row r="96" spans="1:6" x14ac:dyDescent="0.2">
      <c r="A96" s="3">
        <v>36012</v>
      </c>
      <c r="B96" s="1" t="s">
        <v>215</v>
      </c>
      <c r="C96" s="5">
        <v>4500</v>
      </c>
      <c r="D96" s="1">
        <v>0.01</v>
      </c>
      <c r="E96" s="4">
        <v>45</v>
      </c>
      <c r="F96" s="1" t="s">
        <v>206</v>
      </c>
    </row>
    <row r="97" spans="1:6" x14ac:dyDescent="0.2">
      <c r="A97" s="3">
        <v>36013</v>
      </c>
      <c r="B97" s="1" t="s">
        <v>215</v>
      </c>
      <c r="C97" s="5">
        <v>4500</v>
      </c>
      <c r="D97" s="1">
        <v>0.01</v>
      </c>
      <c r="E97" s="4">
        <v>45</v>
      </c>
      <c r="F97" s="1" t="s">
        <v>206</v>
      </c>
    </row>
    <row r="98" spans="1:6" x14ac:dyDescent="0.2">
      <c r="A98" s="3">
        <v>36015</v>
      </c>
      <c r="B98" s="1" t="s">
        <v>215</v>
      </c>
      <c r="C98" s="5">
        <v>4500</v>
      </c>
      <c r="D98" s="1">
        <v>0.01</v>
      </c>
      <c r="E98" s="4">
        <v>45</v>
      </c>
      <c r="F98" s="1" t="s">
        <v>206</v>
      </c>
    </row>
    <row r="99" spans="1:6" x14ac:dyDescent="0.2">
      <c r="A99" s="3">
        <v>35992</v>
      </c>
      <c r="B99" s="1" t="s">
        <v>209</v>
      </c>
      <c r="C99" s="1">
        <v>40</v>
      </c>
      <c r="D99" s="1">
        <v>1</v>
      </c>
      <c r="E99" s="4">
        <v>40</v>
      </c>
      <c r="F99" s="1" t="s">
        <v>206</v>
      </c>
    </row>
    <row r="100" spans="1:6" x14ac:dyDescent="0.2">
      <c r="A100" s="3">
        <v>36011</v>
      </c>
      <c r="B100" s="1" t="s">
        <v>209</v>
      </c>
      <c r="C100" s="1">
        <v>34</v>
      </c>
      <c r="D100" s="1">
        <v>1</v>
      </c>
      <c r="E100" s="4">
        <v>34</v>
      </c>
      <c r="F100" s="1" t="s">
        <v>206</v>
      </c>
    </row>
    <row r="101" spans="1:6" x14ac:dyDescent="0.2">
      <c r="A101" s="3">
        <v>36017</v>
      </c>
      <c r="B101" s="1" t="s">
        <v>201</v>
      </c>
      <c r="C101" s="1">
        <v>320</v>
      </c>
      <c r="D101" s="1">
        <v>0.1731</v>
      </c>
      <c r="E101" s="4">
        <v>55.39</v>
      </c>
      <c r="F101" s="1" t="s">
        <v>221</v>
      </c>
    </row>
    <row r="102" spans="1:6" x14ac:dyDescent="0.2">
      <c r="A102" s="3">
        <v>35996</v>
      </c>
      <c r="B102" s="1" t="s">
        <v>216</v>
      </c>
      <c r="C102" s="1">
        <v>180</v>
      </c>
      <c r="D102" s="1">
        <v>8.2549999999999998E-2</v>
      </c>
      <c r="E102" s="4">
        <v>14.86</v>
      </c>
      <c r="F102" s="1" t="s">
        <v>221</v>
      </c>
    </row>
    <row r="103" spans="1:6" x14ac:dyDescent="0.2">
      <c r="A103" s="3">
        <v>35997</v>
      </c>
      <c r="B103" s="1" t="s">
        <v>216</v>
      </c>
      <c r="C103" s="1">
        <v>120</v>
      </c>
      <c r="D103" s="1">
        <v>8.2549999999999998E-2</v>
      </c>
      <c r="E103" s="4">
        <v>9.91</v>
      </c>
      <c r="F103" s="1" t="s">
        <v>221</v>
      </c>
    </row>
    <row r="104" spans="1:6" x14ac:dyDescent="0.2">
      <c r="A104" s="3">
        <v>35999</v>
      </c>
      <c r="B104" s="1" t="s">
        <v>216</v>
      </c>
      <c r="C104" s="1">
        <v>130</v>
      </c>
      <c r="D104" s="1">
        <v>8.2549999999999998E-2</v>
      </c>
      <c r="E104" s="4">
        <v>10.73</v>
      </c>
      <c r="F104" s="1" t="s">
        <v>221</v>
      </c>
    </row>
    <row r="105" spans="1:6" x14ac:dyDescent="0.2">
      <c r="A105" s="3">
        <v>35999</v>
      </c>
      <c r="B105" s="1" t="s">
        <v>216</v>
      </c>
      <c r="C105" s="1">
        <v>640</v>
      </c>
      <c r="D105" s="1">
        <v>8.2549999999999998E-2</v>
      </c>
      <c r="E105" s="4">
        <v>25</v>
      </c>
      <c r="F105" s="1" t="s">
        <v>221</v>
      </c>
    </row>
    <row r="106" spans="1:6" x14ac:dyDescent="0.2">
      <c r="A106" s="3">
        <v>36031</v>
      </c>
      <c r="B106" s="1" t="s">
        <v>198</v>
      </c>
      <c r="C106" s="1">
        <v>500</v>
      </c>
      <c r="D106" s="1">
        <v>3.0869000000000001E-2</v>
      </c>
      <c r="E106" s="4">
        <v>15.43</v>
      </c>
      <c r="F106" s="1" t="s">
        <v>221</v>
      </c>
    </row>
    <row r="107" spans="1:6" x14ac:dyDescent="0.2">
      <c r="A107" s="3">
        <v>36016</v>
      </c>
      <c r="B107" s="1" t="s">
        <v>201</v>
      </c>
      <c r="C107" s="1">
        <v>30</v>
      </c>
      <c r="D107" s="1">
        <v>0.1731</v>
      </c>
      <c r="E107" s="4">
        <v>5.19</v>
      </c>
      <c r="F107" s="1" t="s">
        <v>221</v>
      </c>
    </row>
    <row r="108" spans="1:6" x14ac:dyDescent="0.2">
      <c r="A108" s="3">
        <v>36017</v>
      </c>
      <c r="B108" s="1" t="s">
        <v>201</v>
      </c>
      <c r="C108" s="1">
        <v>20</v>
      </c>
      <c r="D108" s="1">
        <v>0.1731</v>
      </c>
      <c r="E108" s="4">
        <v>3.46</v>
      </c>
      <c r="F108" s="1" t="s">
        <v>221</v>
      </c>
    </row>
    <row r="109" spans="1:6" x14ac:dyDescent="0.2">
      <c r="A109" s="3">
        <v>36019</v>
      </c>
      <c r="B109" s="1" t="s">
        <v>201</v>
      </c>
      <c r="C109" s="1">
        <v>60</v>
      </c>
      <c r="D109" s="1">
        <v>0.1731</v>
      </c>
      <c r="E109" s="4">
        <v>10.39</v>
      </c>
      <c r="F109" s="1" t="s">
        <v>221</v>
      </c>
    </row>
    <row r="110" spans="1:6" x14ac:dyDescent="0.2">
      <c r="A110" s="3">
        <v>36028</v>
      </c>
      <c r="B110" s="1" t="s">
        <v>203</v>
      </c>
      <c r="C110" s="1">
        <v>22</v>
      </c>
      <c r="D110" s="1">
        <v>0.57999999999999996</v>
      </c>
      <c r="E110" s="4">
        <v>12.76</v>
      </c>
      <c r="F110" s="1" t="s">
        <v>221</v>
      </c>
    </row>
    <row r="111" spans="1:6" x14ac:dyDescent="0.2">
      <c r="A111" s="3">
        <v>36004</v>
      </c>
      <c r="B111" s="1" t="s">
        <v>213</v>
      </c>
      <c r="C111" s="5">
        <v>58000</v>
      </c>
      <c r="D111" s="1">
        <v>5.8699999999999996E-4</v>
      </c>
      <c r="E111" s="4">
        <v>34.03</v>
      </c>
      <c r="F111" s="1" t="s">
        <v>221</v>
      </c>
    </row>
    <row r="112" spans="1:6" x14ac:dyDescent="0.2">
      <c r="A112" s="3">
        <v>36005</v>
      </c>
      <c r="B112" s="1" t="s">
        <v>213</v>
      </c>
      <c r="C112" s="5">
        <v>14000</v>
      </c>
      <c r="D112" s="1">
        <v>5.8699999999999996E-4</v>
      </c>
      <c r="E112" s="4">
        <v>8.2100000000000009</v>
      </c>
      <c r="F112" s="1" t="s">
        <v>221</v>
      </c>
    </row>
    <row r="113" spans="1:6" x14ac:dyDescent="0.2">
      <c r="A113" s="3">
        <v>36007</v>
      </c>
      <c r="B113" s="1" t="s">
        <v>213</v>
      </c>
      <c r="C113" s="5">
        <v>57000</v>
      </c>
      <c r="D113" s="1">
        <v>5.8699999999999996E-4</v>
      </c>
      <c r="E113" s="4">
        <v>33.44</v>
      </c>
      <c r="F113" s="1" t="s">
        <v>221</v>
      </c>
    </row>
    <row r="114" spans="1:6" x14ac:dyDescent="0.2">
      <c r="A114" s="3">
        <v>35996</v>
      </c>
      <c r="B114" s="1" t="s">
        <v>216</v>
      </c>
      <c r="C114" s="1">
        <v>26</v>
      </c>
      <c r="D114" s="1">
        <v>8.2549999999999998E-2</v>
      </c>
      <c r="E114" s="4">
        <v>2.15</v>
      </c>
      <c r="F114" s="1" t="s">
        <v>214</v>
      </c>
    </row>
    <row r="115" spans="1:6" x14ac:dyDescent="0.2">
      <c r="A115" s="3">
        <v>35997</v>
      </c>
      <c r="B115" s="1" t="s">
        <v>216</v>
      </c>
      <c r="C115" s="1">
        <v>102</v>
      </c>
      <c r="D115" s="1">
        <v>8.2549999999999998E-2</v>
      </c>
      <c r="E115" s="4">
        <v>8.42</v>
      </c>
      <c r="F115" s="1" t="s">
        <v>214</v>
      </c>
    </row>
    <row r="116" spans="1:6" x14ac:dyDescent="0.2">
      <c r="A116" s="3">
        <v>35997</v>
      </c>
      <c r="B116" s="1" t="s">
        <v>216</v>
      </c>
      <c r="C116" s="1">
        <v>160</v>
      </c>
      <c r="D116" s="1">
        <v>8.2549999999999998E-2</v>
      </c>
      <c r="E116" s="4">
        <v>13.21</v>
      </c>
      <c r="F116" s="1" t="s">
        <v>214</v>
      </c>
    </row>
    <row r="117" spans="1:6" x14ac:dyDescent="0.2">
      <c r="A117" s="3">
        <v>35999</v>
      </c>
      <c r="B117" s="1" t="s">
        <v>216</v>
      </c>
      <c r="C117" s="1">
        <v>65</v>
      </c>
      <c r="D117" s="1">
        <v>8.2549999999999998E-2</v>
      </c>
      <c r="E117" s="4">
        <v>5.37</v>
      </c>
      <c r="F117" s="1" t="s">
        <v>214</v>
      </c>
    </row>
    <row r="118" spans="1:6" x14ac:dyDescent="0.2">
      <c r="A118" s="3">
        <v>36029</v>
      </c>
      <c r="B118" s="1" t="s">
        <v>198</v>
      </c>
      <c r="C118" s="1">
        <v>89</v>
      </c>
      <c r="D118" s="1">
        <v>3.0869000000000001E-2</v>
      </c>
      <c r="E118" s="4">
        <v>2.75</v>
      </c>
      <c r="F118" s="1" t="s">
        <v>214</v>
      </c>
    </row>
    <row r="119" spans="1:6" x14ac:dyDescent="0.2">
      <c r="A119" s="3">
        <v>36031</v>
      </c>
      <c r="B119" s="1" t="s">
        <v>198</v>
      </c>
      <c r="C119" s="1">
        <v>484</v>
      </c>
      <c r="D119" s="1">
        <v>3.0869000000000001E-2</v>
      </c>
      <c r="E119" s="4">
        <v>14.94</v>
      </c>
      <c r="F119" s="1" t="s">
        <v>214</v>
      </c>
    </row>
    <row r="120" spans="1:6" x14ac:dyDescent="0.2">
      <c r="A120" s="3">
        <v>36016</v>
      </c>
      <c r="B120" s="1" t="s">
        <v>201</v>
      </c>
      <c r="C120" s="1">
        <v>50</v>
      </c>
      <c r="D120" s="1">
        <v>0.1731</v>
      </c>
      <c r="E120" s="4">
        <v>8.66</v>
      </c>
      <c r="F120" s="1" t="s">
        <v>214</v>
      </c>
    </row>
    <row r="121" spans="1:6" x14ac:dyDescent="0.2">
      <c r="A121" s="3">
        <v>36019</v>
      </c>
      <c r="B121" s="1" t="s">
        <v>201</v>
      </c>
      <c r="C121" s="1">
        <v>50</v>
      </c>
      <c r="D121" s="1">
        <v>0.1731</v>
      </c>
      <c r="E121" s="4">
        <v>8.66</v>
      </c>
      <c r="F121" s="1" t="s">
        <v>214</v>
      </c>
    </row>
    <row r="122" spans="1:6" x14ac:dyDescent="0.2">
      <c r="A122" s="3">
        <v>36020</v>
      </c>
      <c r="B122" s="1" t="s">
        <v>201</v>
      </c>
      <c r="C122" s="1">
        <v>60</v>
      </c>
      <c r="D122" s="1">
        <v>0.1731</v>
      </c>
      <c r="E122" s="4">
        <v>10.39</v>
      </c>
      <c r="F122" s="1" t="s">
        <v>214</v>
      </c>
    </row>
    <row r="123" spans="1:6" x14ac:dyDescent="0.2">
      <c r="A123" s="3">
        <v>36027</v>
      </c>
      <c r="B123" s="1" t="s">
        <v>203</v>
      </c>
      <c r="C123" s="1">
        <v>21</v>
      </c>
      <c r="D123" s="1">
        <v>0.57999999999999996</v>
      </c>
      <c r="E123" s="4">
        <v>12.18</v>
      </c>
      <c r="F123" s="1" t="s">
        <v>214</v>
      </c>
    </row>
    <row r="124" spans="1:6" x14ac:dyDescent="0.2">
      <c r="A124" s="3">
        <v>35990</v>
      </c>
      <c r="B124" s="1" t="s">
        <v>211</v>
      </c>
      <c r="C124" s="5">
        <v>1000</v>
      </c>
      <c r="D124" s="1">
        <v>4.5589999999999997E-3</v>
      </c>
      <c r="E124" s="4">
        <v>4.5599999999999996</v>
      </c>
      <c r="F124" s="1" t="s">
        <v>214</v>
      </c>
    </row>
    <row r="125" spans="1:6" x14ac:dyDescent="0.2">
      <c r="A125" s="3">
        <v>36000</v>
      </c>
      <c r="B125" s="1" t="s">
        <v>213</v>
      </c>
      <c r="C125" s="5">
        <v>6000</v>
      </c>
      <c r="D125" s="1">
        <v>5.8699999999999996E-4</v>
      </c>
      <c r="E125" s="4">
        <v>3.52</v>
      </c>
      <c r="F125" s="1" t="s">
        <v>214</v>
      </c>
    </row>
    <row r="126" spans="1:6" x14ac:dyDescent="0.2">
      <c r="A126" s="3">
        <v>36001</v>
      </c>
      <c r="B126" s="1" t="s">
        <v>213</v>
      </c>
      <c r="C126" s="5">
        <v>4000</v>
      </c>
      <c r="D126" s="1">
        <v>5.8699999999999996E-4</v>
      </c>
      <c r="E126" s="4">
        <v>2.35</v>
      </c>
      <c r="F126" s="1" t="s">
        <v>214</v>
      </c>
    </row>
    <row r="127" spans="1:6" x14ac:dyDescent="0.2">
      <c r="A127" s="3">
        <v>36002</v>
      </c>
      <c r="B127" s="1" t="s">
        <v>213</v>
      </c>
      <c r="C127" s="5">
        <v>15000</v>
      </c>
      <c r="D127" s="1">
        <v>5.8699999999999996E-4</v>
      </c>
      <c r="E127" s="4">
        <v>8.8000000000000007</v>
      </c>
      <c r="F127" s="1" t="s">
        <v>214</v>
      </c>
    </row>
    <row r="128" spans="1:6" x14ac:dyDescent="0.2">
      <c r="A128" s="3">
        <v>36004</v>
      </c>
      <c r="B128" s="1" t="s">
        <v>213</v>
      </c>
      <c r="C128" s="5">
        <v>12000</v>
      </c>
      <c r="D128" s="1">
        <v>5.8699999999999996E-4</v>
      </c>
      <c r="E128" s="4">
        <v>7.04</v>
      </c>
      <c r="F128" s="1" t="s">
        <v>214</v>
      </c>
    </row>
    <row r="129" spans="1:6" x14ac:dyDescent="0.2">
      <c r="A129" s="3">
        <v>36005</v>
      </c>
      <c r="B129" s="1" t="s">
        <v>213</v>
      </c>
      <c r="C129" s="5">
        <v>11000</v>
      </c>
      <c r="D129" s="1">
        <v>5.8699999999999996E-4</v>
      </c>
      <c r="E129" s="4">
        <v>6.45</v>
      </c>
      <c r="F129" s="1" t="s">
        <v>214</v>
      </c>
    </row>
    <row r="130" spans="1:6" x14ac:dyDescent="0.2">
      <c r="A130" s="3">
        <v>36007</v>
      </c>
      <c r="B130" s="1" t="s">
        <v>213</v>
      </c>
      <c r="C130" s="5">
        <v>15000</v>
      </c>
      <c r="D130" s="1">
        <v>5.8699999999999996E-4</v>
      </c>
      <c r="E130" s="4">
        <v>8.8000000000000007</v>
      </c>
      <c r="F130" s="1" t="s">
        <v>214</v>
      </c>
    </row>
    <row r="131" spans="1:6" x14ac:dyDescent="0.2">
      <c r="A131" s="3">
        <v>36008</v>
      </c>
      <c r="B131" s="1" t="s">
        <v>213</v>
      </c>
      <c r="C131" s="5">
        <v>5500</v>
      </c>
      <c r="D131" s="1">
        <v>5.8699999999999996E-4</v>
      </c>
      <c r="E131" s="4">
        <v>3.23</v>
      </c>
      <c r="F131" s="1" t="s">
        <v>214</v>
      </c>
    </row>
    <row r="132" spans="1:6" x14ac:dyDescent="0.2">
      <c r="A132" s="3">
        <v>36009</v>
      </c>
      <c r="B132" s="1" t="s">
        <v>213</v>
      </c>
      <c r="C132" s="5">
        <v>12000</v>
      </c>
      <c r="D132" s="1">
        <v>5.8699999999999996E-4</v>
      </c>
      <c r="E132" s="4">
        <v>7.04</v>
      </c>
      <c r="F132" s="1" t="s">
        <v>214</v>
      </c>
    </row>
    <row r="133" spans="1:6" x14ac:dyDescent="0.2">
      <c r="A133" s="3">
        <v>36010</v>
      </c>
      <c r="B133" s="1" t="s">
        <v>213</v>
      </c>
      <c r="C133" s="5">
        <v>15000</v>
      </c>
      <c r="D133" s="1">
        <v>5.8699999999999996E-4</v>
      </c>
      <c r="E133" s="4">
        <v>8.8000000000000007</v>
      </c>
      <c r="F133" s="1" t="s">
        <v>214</v>
      </c>
    </row>
    <row r="134" spans="1:6" x14ac:dyDescent="0.2">
      <c r="A134" s="3">
        <v>36013</v>
      </c>
      <c r="B134" s="1" t="s">
        <v>215</v>
      </c>
      <c r="C134" s="5">
        <v>2000</v>
      </c>
      <c r="D134" s="1">
        <v>0.01</v>
      </c>
      <c r="E134" s="4">
        <v>20</v>
      </c>
      <c r="F134" s="1" t="s">
        <v>214</v>
      </c>
    </row>
    <row r="135" spans="1:6" x14ac:dyDescent="0.2">
      <c r="A135" s="3">
        <v>36015</v>
      </c>
      <c r="B135" s="1" t="s">
        <v>215</v>
      </c>
      <c r="C135" s="5">
        <v>1200</v>
      </c>
      <c r="D135" s="1">
        <v>0.01</v>
      </c>
      <c r="E135" s="4">
        <v>12</v>
      </c>
      <c r="F135" s="1" t="s">
        <v>214</v>
      </c>
    </row>
    <row r="136" spans="1:6" x14ac:dyDescent="0.2">
      <c r="A136" s="3">
        <v>36023</v>
      </c>
      <c r="B136" s="1" t="s">
        <v>219</v>
      </c>
      <c r="C136" s="1">
        <v>50</v>
      </c>
      <c r="D136" s="1">
        <v>0.70640000000000003</v>
      </c>
      <c r="E136" s="4">
        <v>35.32</v>
      </c>
      <c r="F136" s="1" t="s">
        <v>214</v>
      </c>
    </row>
    <row r="137" spans="1:6" x14ac:dyDescent="0.2">
      <c r="A137" s="3">
        <v>36024</v>
      </c>
      <c r="B137" s="1" t="s">
        <v>219</v>
      </c>
      <c r="C137" s="1">
        <v>20</v>
      </c>
      <c r="D137" s="1">
        <v>0.70640000000000003</v>
      </c>
      <c r="E137" s="4">
        <v>14.13</v>
      </c>
      <c r="F137" s="1" t="s">
        <v>214</v>
      </c>
    </row>
    <row r="138" spans="1:6" x14ac:dyDescent="0.2">
      <c r="A138" s="3">
        <v>35999</v>
      </c>
      <c r="B138" s="1" t="s">
        <v>216</v>
      </c>
      <c r="C138" s="1">
        <v>50</v>
      </c>
      <c r="D138" s="1">
        <v>8.2549999999999998E-2</v>
      </c>
      <c r="E138" s="4">
        <v>4.13</v>
      </c>
      <c r="F138" s="1" t="s">
        <v>217</v>
      </c>
    </row>
    <row r="139" spans="1:6" x14ac:dyDescent="0.2">
      <c r="A139" s="3">
        <v>35999</v>
      </c>
      <c r="B139" s="1" t="s">
        <v>216</v>
      </c>
      <c r="C139" s="1">
        <v>100</v>
      </c>
      <c r="D139" s="1">
        <v>8.2549999999999998E-2</v>
      </c>
      <c r="E139" s="4">
        <v>8.26</v>
      </c>
      <c r="F139" s="1" t="s">
        <v>217</v>
      </c>
    </row>
    <row r="140" spans="1:6" x14ac:dyDescent="0.2">
      <c r="A140" s="3">
        <v>35999</v>
      </c>
      <c r="B140" s="1" t="s">
        <v>216</v>
      </c>
      <c r="C140" s="1">
        <v>395</v>
      </c>
      <c r="D140" s="1">
        <v>8.2549999999999998E-2</v>
      </c>
      <c r="E140" s="4">
        <v>32.61</v>
      </c>
      <c r="F140" s="1" t="s">
        <v>217</v>
      </c>
    </row>
    <row r="141" spans="1:6" x14ac:dyDescent="0.2">
      <c r="A141" s="3">
        <v>36029</v>
      </c>
      <c r="B141" s="1" t="s">
        <v>198</v>
      </c>
      <c r="C141" s="1">
        <v>170</v>
      </c>
      <c r="D141" s="1">
        <v>3.0869000000000001E-2</v>
      </c>
      <c r="E141" s="4">
        <v>5.25</v>
      </c>
      <c r="F141" s="1" t="s">
        <v>217</v>
      </c>
    </row>
    <row r="142" spans="1:6" x14ac:dyDescent="0.2">
      <c r="A142" s="3">
        <v>36027</v>
      </c>
      <c r="B142" s="1" t="s">
        <v>203</v>
      </c>
      <c r="C142" s="1">
        <v>15</v>
      </c>
      <c r="D142" s="1">
        <v>0.57999999999999996</v>
      </c>
      <c r="E142" s="4">
        <v>8.6999999999999993</v>
      </c>
      <c r="F142" s="1" t="s">
        <v>217</v>
      </c>
    </row>
    <row r="143" spans="1:6" x14ac:dyDescent="0.2">
      <c r="A143" s="3">
        <v>36028</v>
      </c>
      <c r="B143" s="1" t="s">
        <v>203</v>
      </c>
      <c r="C143" s="1">
        <v>4</v>
      </c>
      <c r="D143" s="1">
        <v>0.57999999999999996</v>
      </c>
      <c r="E143" s="4">
        <v>2.3199999999999998</v>
      </c>
      <c r="F143" s="1" t="s">
        <v>217</v>
      </c>
    </row>
    <row r="144" spans="1:6" x14ac:dyDescent="0.2">
      <c r="A144" s="3">
        <v>36028</v>
      </c>
      <c r="B144" s="1" t="s">
        <v>203</v>
      </c>
      <c r="C144" s="1">
        <v>6</v>
      </c>
      <c r="D144" s="1">
        <v>0.57999999999999996</v>
      </c>
      <c r="E144" s="4">
        <v>3.48</v>
      </c>
      <c r="F144" s="1" t="s">
        <v>217</v>
      </c>
    </row>
    <row r="145" spans="1:6" x14ac:dyDescent="0.2">
      <c r="A145" s="3">
        <v>36000</v>
      </c>
      <c r="B145" s="1" t="s">
        <v>213</v>
      </c>
      <c r="C145" s="5">
        <v>7000</v>
      </c>
      <c r="D145" s="1">
        <v>5.8699999999999996E-4</v>
      </c>
      <c r="E145" s="4">
        <v>4.1100000000000003</v>
      </c>
      <c r="F145" s="1" t="s">
        <v>217</v>
      </c>
    </row>
    <row r="146" spans="1:6" x14ac:dyDescent="0.2">
      <c r="A146" s="3">
        <v>36000</v>
      </c>
      <c r="B146" s="1" t="s">
        <v>213</v>
      </c>
      <c r="C146" s="5">
        <v>8000</v>
      </c>
      <c r="D146" s="1">
        <v>5.8699999999999996E-4</v>
      </c>
      <c r="E146" s="4">
        <v>4.6900000000000004</v>
      </c>
      <c r="F146" s="1" t="s">
        <v>217</v>
      </c>
    </row>
    <row r="147" spans="1:6" x14ac:dyDescent="0.2">
      <c r="A147" s="3">
        <v>36001</v>
      </c>
      <c r="B147" s="1" t="s">
        <v>213</v>
      </c>
      <c r="C147" s="5">
        <v>20000</v>
      </c>
      <c r="D147" s="1">
        <v>5.8699999999999996E-4</v>
      </c>
      <c r="E147" s="4">
        <v>11.73</v>
      </c>
      <c r="F147" s="1" t="s">
        <v>217</v>
      </c>
    </row>
    <row r="148" spans="1:6" x14ac:dyDescent="0.2">
      <c r="A148" s="3">
        <v>36004</v>
      </c>
      <c r="B148" s="1" t="s">
        <v>213</v>
      </c>
      <c r="C148" s="5">
        <v>1000</v>
      </c>
      <c r="D148" s="1">
        <v>5.8699999999999996E-4</v>
      </c>
      <c r="E148" s="4">
        <v>0.59</v>
      </c>
      <c r="F148" s="1" t="s">
        <v>217</v>
      </c>
    </row>
    <row r="149" spans="1:6" x14ac:dyDescent="0.2">
      <c r="A149" s="3">
        <v>36005</v>
      </c>
      <c r="B149" s="1" t="s">
        <v>213</v>
      </c>
      <c r="C149" s="5">
        <v>5000</v>
      </c>
      <c r="D149" s="1">
        <v>5.8699999999999996E-4</v>
      </c>
      <c r="E149" s="4">
        <v>2.93</v>
      </c>
      <c r="F149" s="1" t="s">
        <v>217</v>
      </c>
    </row>
    <row r="150" spans="1:6" x14ac:dyDescent="0.2">
      <c r="A150" s="3">
        <v>36005</v>
      </c>
      <c r="B150" s="1" t="s">
        <v>213</v>
      </c>
      <c r="C150" s="5">
        <v>19000</v>
      </c>
      <c r="D150" s="1">
        <v>5.8699999999999996E-4</v>
      </c>
      <c r="E150" s="4">
        <v>11.15</v>
      </c>
      <c r="F150" s="1" t="s">
        <v>217</v>
      </c>
    </row>
    <row r="151" spans="1:6" x14ac:dyDescent="0.2">
      <c r="A151" s="3">
        <v>36008</v>
      </c>
      <c r="B151" s="1" t="s">
        <v>213</v>
      </c>
      <c r="C151" s="5">
        <v>2500</v>
      </c>
      <c r="D151" s="1">
        <v>5.8699999999999996E-4</v>
      </c>
      <c r="E151" s="4">
        <v>1.47</v>
      </c>
      <c r="F151" s="1" t="s">
        <v>217</v>
      </c>
    </row>
    <row r="152" spans="1:6" x14ac:dyDescent="0.2">
      <c r="A152" s="3">
        <v>36009</v>
      </c>
      <c r="B152" s="1" t="s">
        <v>213</v>
      </c>
      <c r="C152" s="5">
        <v>13000</v>
      </c>
      <c r="D152" s="1">
        <v>5.8699999999999996E-4</v>
      </c>
      <c r="E152" s="4">
        <v>7.63</v>
      </c>
      <c r="F152" s="1" t="s">
        <v>217</v>
      </c>
    </row>
    <row r="153" spans="1:6" x14ac:dyDescent="0.2">
      <c r="A153" s="3">
        <v>36010</v>
      </c>
      <c r="B153" s="1" t="s">
        <v>213</v>
      </c>
      <c r="C153" s="5">
        <v>5000</v>
      </c>
      <c r="D153" s="1">
        <v>5.8699999999999996E-4</v>
      </c>
      <c r="E153" s="4">
        <v>2.93</v>
      </c>
      <c r="F153" s="1" t="s">
        <v>217</v>
      </c>
    </row>
    <row r="154" spans="1:6" x14ac:dyDescent="0.2">
      <c r="A154" s="3">
        <v>36013</v>
      </c>
      <c r="B154" s="1" t="s">
        <v>215</v>
      </c>
      <c r="C154" s="5">
        <v>2500</v>
      </c>
      <c r="D154" s="1">
        <v>0.01</v>
      </c>
      <c r="E154" s="4">
        <v>25</v>
      </c>
      <c r="F154" s="1" t="s">
        <v>217</v>
      </c>
    </row>
    <row r="155" spans="1:6" x14ac:dyDescent="0.2">
      <c r="A155" s="3">
        <v>36014</v>
      </c>
      <c r="B155" s="1" t="s">
        <v>215</v>
      </c>
      <c r="C155" s="5">
        <v>2000</v>
      </c>
      <c r="D155" s="1">
        <v>0.01</v>
      </c>
      <c r="E155" s="4">
        <v>20</v>
      </c>
      <c r="F155" s="1" t="s">
        <v>217</v>
      </c>
    </row>
    <row r="156" spans="1:6" x14ac:dyDescent="0.2">
      <c r="A156" s="3">
        <v>36015</v>
      </c>
      <c r="B156" s="1" t="s">
        <v>215</v>
      </c>
      <c r="C156" s="5">
        <v>1345</v>
      </c>
      <c r="D156" s="1">
        <v>0.01</v>
      </c>
      <c r="E156" s="4">
        <v>13.45</v>
      </c>
      <c r="F156" s="1" t="s">
        <v>217</v>
      </c>
    </row>
    <row r="157" spans="1:6" x14ac:dyDescent="0.2">
      <c r="A157" s="3">
        <v>36022</v>
      </c>
      <c r="B157" s="1" t="s">
        <v>219</v>
      </c>
      <c r="C157" s="1">
        <v>16</v>
      </c>
      <c r="D157" s="1">
        <v>0.70640000000000003</v>
      </c>
      <c r="E157" s="4">
        <v>11.3</v>
      </c>
      <c r="F157" s="1" t="s">
        <v>217</v>
      </c>
    </row>
    <row r="158" spans="1:6" x14ac:dyDescent="0.2">
      <c r="A158" s="3">
        <v>35993</v>
      </c>
      <c r="B158" s="1" t="s">
        <v>209</v>
      </c>
      <c r="C158" s="1">
        <v>12</v>
      </c>
      <c r="D158" s="1">
        <v>1</v>
      </c>
      <c r="E158" s="4">
        <v>12</v>
      </c>
      <c r="F158" s="1" t="s">
        <v>217</v>
      </c>
    </row>
    <row r="159" spans="1:6" x14ac:dyDescent="0.2">
      <c r="A159" s="3">
        <v>35990</v>
      </c>
      <c r="B159" s="1" t="s">
        <v>211</v>
      </c>
      <c r="C159" s="5">
        <v>1500</v>
      </c>
      <c r="D159" s="1">
        <v>4.5589999999999997E-3</v>
      </c>
      <c r="E159" s="4">
        <v>6.84</v>
      </c>
      <c r="F159" s="1" t="s">
        <v>222</v>
      </c>
    </row>
    <row r="160" spans="1:6" x14ac:dyDescent="0.2">
      <c r="A160" s="3">
        <v>35999</v>
      </c>
      <c r="B160" s="1" t="s">
        <v>216</v>
      </c>
      <c r="C160" s="1">
        <v>163</v>
      </c>
      <c r="D160" s="1">
        <v>8.2549999999999998E-2</v>
      </c>
      <c r="E160" s="4">
        <v>13.46</v>
      </c>
      <c r="F160" s="1" t="s">
        <v>223</v>
      </c>
    </row>
    <row r="161" spans="1:6" x14ac:dyDescent="0.2">
      <c r="A161" s="3">
        <v>36018</v>
      </c>
      <c r="B161" s="1" t="s">
        <v>201</v>
      </c>
      <c r="C161" s="1">
        <v>23</v>
      </c>
      <c r="D161" s="1">
        <v>0.1731</v>
      </c>
      <c r="E161" s="4">
        <v>3.98</v>
      </c>
      <c r="F161" s="1" t="s">
        <v>223</v>
      </c>
    </row>
    <row r="162" spans="1:6" x14ac:dyDescent="0.2">
      <c r="A162" s="3">
        <v>36027</v>
      </c>
      <c r="B162" s="1" t="s">
        <v>203</v>
      </c>
      <c r="C162" s="1">
        <v>26</v>
      </c>
      <c r="D162" s="1">
        <v>0.57999999999999996</v>
      </c>
      <c r="E162" s="4">
        <v>15.08</v>
      </c>
      <c r="F162" s="1" t="s">
        <v>223</v>
      </c>
    </row>
    <row r="163" spans="1:6" x14ac:dyDescent="0.2">
      <c r="A163" s="3">
        <v>36001</v>
      </c>
      <c r="B163" s="1" t="s">
        <v>213</v>
      </c>
      <c r="C163" s="5">
        <v>4500</v>
      </c>
      <c r="D163" s="1">
        <v>5.8699999999999996E-4</v>
      </c>
      <c r="E163" s="4">
        <v>2.64</v>
      </c>
      <c r="F163" s="1" t="s">
        <v>223</v>
      </c>
    </row>
    <row r="164" spans="1:6" x14ac:dyDescent="0.2">
      <c r="A164" s="3">
        <v>35995</v>
      </c>
      <c r="B164" s="1" t="s">
        <v>216</v>
      </c>
      <c r="C164" s="1">
        <v>104</v>
      </c>
      <c r="D164" s="1">
        <v>8.2549999999999998E-2</v>
      </c>
      <c r="E164" s="4">
        <v>8.59</v>
      </c>
      <c r="F164" s="1" t="s">
        <v>224</v>
      </c>
    </row>
    <row r="165" spans="1:6" x14ac:dyDescent="0.2">
      <c r="A165" s="3">
        <v>35996</v>
      </c>
      <c r="B165" s="1" t="s">
        <v>216</v>
      </c>
      <c r="C165" s="1">
        <v>140</v>
      </c>
      <c r="D165" s="1">
        <v>8.2549999999999998E-2</v>
      </c>
      <c r="E165" s="4">
        <v>11.56</v>
      </c>
      <c r="F165" s="1" t="s">
        <v>224</v>
      </c>
    </row>
    <row r="166" spans="1:6" x14ac:dyDescent="0.2">
      <c r="A166" s="3">
        <v>35997</v>
      </c>
      <c r="B166" s="1" t="s">
        <v>216</v>
      </c>
      <c r="C166" s="1">
        <v>30</v>
      </c>
      <c r="D166" s="1">
        <v>8.2549999999999998E-2</v>
      </c>
      <c r="E166" s="4">
        <v>2.48</v>
      </c>
      <c r="F166" s="1" t="s">
        <v>224</v>
      </c>
    </row>
    <row r="167" spans="1:6" x14ac:dyDescent="0.2">
      <c r="A167" s="3">
        <v>35998</v>
      </c>
      <c r="B167" s="1" t="s">
        <v>216</v>
      </c>
      <c r="C167" s="1">
        <v>100</v>
      </c>
      <c r="D167" s="1">
        <v>8.2549999999999998E-2</v>
      </c>
      <c r="E167" s="4">
        <v>8.26</v>
      </c>
      <c r="F167" s="1" t="s">
        <v>224</v>
      </c>
    </row>
    <row r="168" spans="1:6" x14ac:dyDescent="0.2">
      <c r="A168" s="3">
        <v>35999</v>
      </c>
      <c r="B168" s="1" t="s">
        <v>216</v>
      </c>
      <c r="C168" s="1">
        <v>80</v>
      </c>
      <c r="D168" s="1">
        <v>8.2549999999999998E-2</v>
      </c>
      <c r="E168" s="4">
        <v>6.6</v>
      </c>
      <c r="F168" s="1" t="s">
        <v>224</v>
      </c>
    </row>
    <row r="169" spans="1:6" x14ac:dyDescent="0.2">
      <c r="A169" s="3">
        <v>36016</v>
      </c>
      <c r="B169" s="1" t="s">
        <v>201</v>
      </c>
      <c r="C169" s="1">
        <v>75</v>
      </c>
      <c r="D169" s="1">
        <v>0.1731</v>
      </c>
      <c r="E169" s="4">
        <v>12.98</v>
      </c>
      <c r="F169" s="1" t="s">
        <v>224</v>
      </c>
    </row>
    <row r="170" spans="1:6" x14ac:dyDescent="0.2">
      <c r="A170" s="3">
        <v>36017</v>
      </c>
      <c r="B170" s="1" t="s">
        <v>201</v>
      </c>
      <c r="C170" s="1">
        <v>74</v>
      </c>
      <c r="D170" s="1">
        <v>0.1731</v>
      </c>
      <c r="E170" s="4">
        <v>12.81</v>
      </c>
      <c r="F170" s="1" t="s">
        <v>224</v>
      </c>
    </row>
    <row r="171" spans="1:6" x14ac:dyDescent="0.2">
      <c r="A171" s="3">
        <v>36018</v>
      </c>
      <c r="B171" s="1" t="s">
        <v>201</v>
      </c>
      <c r="C171" s="1">
        <v>30</v>
      </c>
      <c r="D171" s="1">
        <v>0.1731</v>
      </c>
      <c r="E171" s="4">
        <v>5.19</v>
      </c>
      <c r="F171" s="1" t="s">
        <v>224</v>
      </c>
    </row>
    <row r="172" spans="1:6" x14ac:dyDescent="0.2">
      <c r="A172" s="3">
        <v>36019</v>
      </c>
      <c r="B172" s="1" t="s">
        <v>201</v>
      </c>
      <c r="C172" s="1">
        <v>80</v>
      </c>
      <c r="D172" s="1">
        <v>0.1731</v>
      </c>
      <c r="E172" s="4">
        <v>13.85</v>
      </c>
      <c r="F172" s="1" t="s">
        <v>224</v>
      </c>
    </row>
    <row r="173" spans="1:6" x14ac:dyDescent="0.2">
      <c r="A173" s="3">
        <v>36020</v>
      </c>
      <c r="B173" s="1" t="s">
        <v>201</v>
      </c>
      <c r="C173" s="1">
        <v>40</v>
      </c>
      <c r="D173" s="1">
        <v>0.1731</v>
      </c>
      <c r="E173" s="4">
        <v>6.92</v>
      </c>
      <c r="F173" s="1" t="s">
        <v>224</v>
      </c>
    </row>
    <row r="174" spans="1:6" x14ac:dyDescent="0.2">
      <c r="A174" s="3">
        <v>36027</v>
      </c>
      <c r="B174" s="1" t="s">
        <v>203</v>
      </c>
      <c r="C174" s="1">
        <v>10</v>
      </c>
      <c r="D174" s="1">
        <v>0.57999999999999996</v>
      </c>
      <c r="E174" s="4">
        <v>5.8</v>
      </c>
      <c r="F174" s="1" t="s">
        <v>224</v>
      </c>
    </row>
    <row r="175" spans="1:6" x14ac:dyDescent="0.2">
      <c r="A175" s="3">
        <v>36028</v>
      </c>
      <c r="B175" s="1" t="s">
        <v>203</v>
      </c>
      <c r="C175" s="1">
        <v>10</v>
      </c>
      <c r="D175" s="1">
        <v>0.57999999999999996</v>
      </c>
      <c r="E175" s="4">
        <v>5.8</v>
      </c>
      <c r="F175" s="1" t="s">
        <v>224</v>
      </c>
    </row>
    <row r="176" spans="1:6" x14ac:dyDescent="0.2">
      <c r="A176" s="3">
        <v>36000</v>
      </c>
      <c r="B176" s="1" t="s">
        <v>213</v>
      </c>
      <c r="C176" s="5">
        <v>15500</v>
      </c>
      <c r="D176" s="1">
        <v>5.8699999999999996E-4</v>
      </c>
      <c r="E176" s="4">
        <v>9.09</v>
      </c>
      <c r="F176" s="1" t="s">
        <v>224</v>
      </c>
    </row>
    <row r="177" spans="1:6" x14ac:dyDescent="0.2">
      <c r="A177" s="3">
        <v>36001</v>
      </c>
      <c r="B177" s="1" t="s">
        <v>213</v>
      </c>
      <c r="C177" s="5">
        <v>16000</v>
      </c>
      <c r="D177" s="1">
        <v>5.8699999999999996E-4</v>
      </c>
      <c r="E177" s="4">
        <v>9.39</v>
      </c>
      <c r="F177" s="1" t="s">
        <v>224</v>
      </c>
    </row>
    <row r="178" spans="1:6" x14ac:dyDescent="0.2">
      <c r="A178" s="3">
        <v>36002</v>
      </c>
      <c r="B178" s="1" t="s">
        <v>213</v>
      </c>
      <c r="C178" s="5">
        <v>2000</v>
      </c>
      <c r="D178" s="1">
        <v>5.8699999999999996E-4</v>
      </c>
      <c r="E178" s="4">
        <v>1.17</v>
      </c>
      <c r="F178" s="1" t="s">
        <v>224</v>
      </c>
    </row>
    <row r="179" spans="1:6" x14ac:dyDescent="0.2">
      <c r="A179" s="3">
        <v>36003</v>
      </c>
      <c r="B179" s="1" t="s">
        <v>213</v>
      </c>
      <c r="C179" s="5">
        <v>5000</v>
      </c>
      <c r="D179" s="1">
        <v>5.8699999999999996E-4</v>
      </c>
      <c r="E179" s="4">
        <v>2.93</v>
      </c>
      <c r="F179" s="1" t="s">
        <v>224</v>
      </c>
    </row>
    <row r="180" spans="1:6" x14ac:dyDescent="0.2">
      <c r="A180" s="3">
        <v>36004</v>
      </c>
      <c r="B180" s="1" t="s">
        <v>213</v>
      </c>
      <c r="C180" s="5">
        <v>11500</v>
      </c>
      <c r="D180" s="1">
        <v>5.8699999999999996E-4</v>
      </c>
      <c r="E180" s="4">
        <v>6.75</v>
      </c>
      <c r="F180" s="1" t="s">
        <v>224</v>
      </c>
    </row>
    <row r="181" spans="1:6" x14ac:dyDescent="0.2">
      <c r="A181" s="3">
        <v>36005</v>
      </c>
      <c r="B181" s="1" t="s">
        <v>213</v>
      </c>
      <c r="C181" s="5">
        <v>3700</v>
      </c>
      <c r="D181" s="1">
        <v>5.8699999999999996E-4</v>
      </c>
      <c r="E181" s="4">
        <v>2.17</v>
      </c>
      <c r="F181" s="1" t="s">
        <v>224</v>
      </c>
    </row>
    <row r="182" spans="1:6" x14ac:dyDescent="0.2">
      <c r="A182" s="3">
        <v>36006</v>
      </c>
      <c r="B182" s="1" t="s">
        <v>213</v>
      </c>
      <c r="C182" s="5">
        <v>9500</v>
      </c>
      <c r="D182" s="1">
        <v>5.8699999999999996E-4</v>
      </c>
      <c r="E182" s="4">
        <v>5.57</v>
      </c>
      <c r="F182" s="1" t="s">
        <v>224</v>
      </c>
    </row>
    <row r="183" spans="1:6" x14ac:dyDescent="0.2">
      <c r="A183" s="3">
        <v>36007</v>
      </c>
      <c r="B183" s="1" t="s">
        <v>213</v>
      </c>
      <c r="C183" s="5">
        <v>15000</v>
      </c>
      <c r="D183" s="1">
        <v>5.8699999999999996E-4</v>
      </c>
      <c r="E183" s="4">
        <v>8.8000000000000007</v>
      </c>
      <c r="F183" s="1" t="s">
        <v>224</v>
      </c>
    </row>
    <row r="184" spans="1:6" x14ac:dyDescent="0.2">
      <c r="A184" s="3">
        <v>36009</v>
      </c>
      <c r="B184" s="1" t="s">
        <v>213</v>
      </c>
      <c r="C184" s="5">
        <v>6000</v>
      </c>
      <c r="D184" s="1">
        <v>5.8699999999999996E-4</v>
      </c>
      <c r="E184" s="4">
        <v>3.52</v>
      </c>
      <c r="F184" s="1" t="s">
        <v>224</v>
      </c>
    </row>
    <row r="185" spans="1:6" x14ac:dyDescent="0.2">
      <c r="A185" s="3">
        <v>36010</v>
      </c>
      <c r="B185" s="1" t="s">
        <v>213</v>
      </c>
      <c r="C185" s="5">
        <v>6000</v>
      </c>
      <c r="D185" s="1">
        <v>5.8699999999999996E-4</v>
      </c>
      <c r="E185" s="4">
        <v>3.52</v>
      </c>
      <c r="F185" s="1" t="s">
        <v>224</v>
      </c>
    </row>
    <row r="186" spans="1:6" x14ac:dyDescent="0.2">
      <c r="A186" s="3">
        <v>36012</v>
      </c>
      <c r="B186" s="1" t="s">
        <v>215</v>
      </c>
      <c r="C186" s="1">
        <v>750</v>
      </c>
      <c r="D186" s="1">
        <v>0.01</v>
      </c>
      <c r="E186" s="4">
        <v>7.5</v>
      </c>
      <c r="F186" s="1" t="s">
        <v>224</v>
      </c>
    </row>
    <row r="187" spans="1:6" x14ac:dyDescent="0.2">
      <c r="A187" s="3">
        <v>36014</v>
      </c>
      <c r="B187" s="1" t="s">
        <v>215</v>
      </c>
      <c r="C187" s="5">
        <v>1750</v>
      </c>
      <c r="D187" s="1">
        <v>0.01</v>
      </c>
      <c r="E187" s="4">
        <v>17.5</v>
      </c>
      <c r="F187" s="1" t="s">
        <v>224</v>
      </c>
    </row>
    <row r="188" spans="1:6" x14ac:dyDescent="0.2">
      <c r="A188" s="3">
        <v>36021</v>
      </c>
      <c r="B188" s="1" t="s">
        <v>219</v>
      </c>
      <c r="C188" s="1">
        <v>10</v>
      </c>
      <c r="D188" s="1">
        <v>0.70640000000000003</v>
      </c>
      <c r="E188" s="4">
        <v>7.06</v>
      </c>
      <c r="F188" s="1" t="s">
        <v>224</v>
      </c>
    </row>
    <row r="189" spans="1:6" x14ac:dyDescent="0.2">
      <c r="A189" s="3">
        <v>36022</v>
      </c>
      <c r="B189" s="1" t="s">
        <v>219</v>
      </c>
      <c r="C189" s="1">
        <v>2.5</v>
      </c>
      <c r="D189" s="1">
        <v>0.70640000000000003</v>
      </c>
      <c r="E189" s="4">
        <v>1.77</v>
      </c>
      <c r="F189" s="1" t="s">
        <v>224</v>
      </c>
    </row>
    <row r="190" spans="1:6" x14ac:dyDescent="0.2">
      <c r="A190" s="3">
        <v>36023</v>
      </c>
      <c r="B190" s="1" t="s">
        <v>219</v>
      </c>
      <c r="C190" s="1">
        <v>13</v>
      </c>
      <c r="D190" s="1">
        <v>0.70640000000000003</v>
      </c>
      <c r="E190" s="4">
        <v>9.18</v>
      </c>
      <c r="F190" s="1" t="s">
        <v>224</v>
      </c>
    </row>
    <row r="191" spans="1:6" x14ac:dyDescent="0.2">
      <c r="A191" s="3">
        <v>35995</v>
      </c>
      <c r="B191" s="1" t="s">
        <v>216</v>
      </c>
      <c r="C191" s="1">
        <v>100</v>
      </c>
      <c r="D191" s="1">
        <v>8.2549999999999998E-2</v>
      </c>
      <c r="E191" s="4">
        <v>8.26</v>
      </c>
      <c r="F191" s="1" t="s">
        <v>225</v>
      </c>
    </row>
    <row r="192" spans="1:6" x14ac:dyDescent="0.2">
      <c r="A192" s="3">
        <v>35997</v>
      </c>
      <c r="B192" s="1" t="s">
        <v>216</v>
      </c>
      <c r="C192" s="1">
        <v>100</v>
      </c>
      <c r="D192" s="1">
        <v>8.2549999999999998E-2</v>
      </c>
      <c r="E192" s="4">
        <v>8.26</v>
      </c>
      <c r="F192" s="1" t="s">
        <v>225</v>
      </c>
    </row>
    <row r="193" spans="1:6" x14ac:dyDescent="0.2">
      <c r="A193" s="3">
        <v>36029</v>
      </c>
      <c r="B193" s="1" t="s">
        <v>198</v>
      </c>
      <c r="C193" s="1">
        <v>100</v>
      </c>
      <c r="D193" s="1">
        <v>3.0869000000000001E-2</v>
      </c>
      <c r="E193" s="4">
        <v>3.09</v>
      </c>
      <c r="F193" s="1" t="s">
        <v>225</v>
      </c>
    </row>
    <row r="194" spans="1:6" x14ac:dyDescent="0.2">
      <c r="A194" s="3">
        <v>36016</v>
      </c>
      <c r="B194" s="1" t="s">
        <v>201</v>
      </c>
      <c r="C194" s="1">
        <v>140</v>
      </c>
      <c r="D194" s="1">
        <v>0.1731</v>
      </c>
      <c r="E194" s="4">
        <v>24.23</v>
      </c>
      <c r="F194" s="1" t="s">
        <v>225</v>
      </c>
    </row>
    <row r="195" spans="1:6" x14ac:dyDescent="0.2">
      <c r="A195" s="3">
        <v>36019</v>
      </c>
      <c r="B195" s="1" t="s">
        <v>201</v>
      </c>
      <c r="C195" s="1">
        <v>14</v>
      </c>
      <c r="D195" s="1">
        <v>0.1731</v>
      </c>
      <c r="E195" s="4">
        <v>2.42</v>
      </c>
      <c r="F195" s="1" t="s">
        <v>225</v>
      </c>
    </row>
    <row r="196" spans="1:6" x14ac:dyDescent="0.2">
      <c r="A196" s="3">
        <v>35990</v>
      </c>
      <c r="B196" s="1" t="s">
        <v>211</v>
      </c>
      <c r="C196" s="1">
        <v>500</v>
      </c>
      <c r="D196" s="1">
        <v>4.5589999999999997E-3</v>
      </c>
      <c r="E196" s="4">
        <v>2.2799999999999998</v>
      </c>
      <c r="F196" s="1" t="s">
        <v>225</v>
      </c>
    </row>
    <row r="197" spans="1:6" x14ac:dyDescent="0.2">
      <c r="A197" s="3">
        <v>36002</v>
      </c>
      <c r="B197" s="1" t="s">
        <v>213</v>
      </c>
      <c r="C197" s="5">
        <v>2600</v>
      </c>
      <c r="D197" s="1">
        <v>5.8699999999999996E-4</v>
      </c>
      <c r="E197" s="4">
        <v>1.53</v>
      </c>
      <c r="F197" s="1" t="s">
        <v>225</v>
      </c>
    </row>
    <row r="198" spans="1:6" x14ac:dyDescent="0.2">
      <c r="A198" s="3">
        <v>36005</v>
      </c>
      <c r="B198" s="1" t="s">
        <v>213</v>
      </c>
      <c r="C198" s="5">
        <v>2600</v>
      </c>
      <c r="D198" s="1">
        <v>5.8699999999999996E-4</v>
      </c>
      <c r="E198" s="4">
        <v>1.53</v>
      </c>
      <c r="F198" s="1" t="s">
        <v>225</v>
      </c>
    </row>
    <row r="199" spans="1:6" x14ac:dyDescent="0.2">
      <c r="A199" s="3">
        <v>36006</v>
      </c>
      <c r="B199" s="1" t="s">
        <v>213</v>
      </c>
      <c r="C199" s="5">
        <v>20000</v>
      </c>
      <c r="D199" s="1">
        <v>5.8699999999999996E-4</v>
      </c>
      <c r="E199" s="4">
        <v>11.73</v>
      </c>
      <c r="F199" s="1" t="s">
        <v>225</v>
      </c>
    </row>
    <row r="200" spans="1:6" x14ac:dyDescent="0.2">
      <c r="A200" s="3">
        <v>36012</v>
      </c>
      <c r="B200" s="1" t="s">
        <v>215</v>
      </c>
      <c r="C200" s="1">
        <v>800</v>
      </c>
      <c r="D200" s="1">
        <v>0.01</v>
      </c>
      <c r="E200" s="4">
        <v>8</v>
      </c>
      <c r="F200" s="1" t="s">
        <v>225</v>
      </c>
    </row>
    <row r="201" spans="1:6" x14ac:dyDescent="0.2">
      <c r="A201" s="3">
        <v>36014</v>
      </c>
      <c r="B201" s="1" t="s">
        <v>215</v>
      </c>
      <c r="C201" s="5">
        <v>1300</v>
      </c>
      <c r="D201" s="1">
        <v>0.01</v>
      </c>
      <c r="E201" s="4">
        <v>13</v>
      </c>
      <c r="F201" s="1" t="s">
        <v>225</v>
      </c>
    </row>
    <row r="202" spans="1:6" x14ac:dyDescent="0.2">
      <c r="A202" s="3">
        <v>36021</v>
      </c>
      <c r="B202" s="1" t="s">
        <v>219</v>
      </c>
      <c r="C202" s="1">
        <v>44</v>
      </c>
      <c r="D202" s="1">
        <v>0.70640000000000003</v>
      </c>
      <c r="E202" s="4">
        <v>31.08</v>
      </c>
      <c r="F202" s="1" t="s">
        <v>225</v>
      </c>
    </row>
    <row r="203" spans="1:6" x14ac:dyDescent="0.2">
      <c r="A203" s="3">
        <v>36000</v>
      </c>
      <c r="B203" s="1" t="s">
        <v>213</v>
      </c>
      <c r="C203" s="5">
        <v>12000</v>
      </c>
      <c r="D203" s="1">
        <v>5.8699999999999996E-4</v>
      </c>
      <c r="E203" s="4">
        <v>7.04</v>
      </c>
      <c r="F203" s="1" t="s">
        <v>218</v>
      </c>
    </row>
    <row r="204" spans="1:6" x14ac:dyDescent="0.2">
      <c r="A204" s="3">
        <v>35993</v>
      </c>
      <c r="B204" s="1" t="s">
        <v>209</v>
      </c>
      <c r="C204" s="1">
        <v>30</v>
      </c>
      <c r="D204" s="1">
        <v>1</v>
      </c>
      <c r="E204" s="4">
        <v>30</v>
      </c>
      <c r="F204" s="1" t="s">
        <v>218</v>
      </c>
    </row>
    <row r="205" spans="1:6" x14ac:dyDescent="0.2">
      <c r="A205" s="3">
        <v>36029</v>
      </c>
      <c r="B205" s="1" t="s">
        <v>198</v>
      </c>
      <c r="C205" s="1">
        <v>175</v>
      </c>
      <c r="D205" s="1">
        <v>3.0869000000000001E-2</v>
      </c>
      <c r="E205" s="4">
        <v>5.4</v>
      </c>
      <c r="F205" s="1" t="s">
        <v>226</v>
      </c>
    </row>
    <row r="206" spans="1:6" x14ac:dyDescent="0.2">
      <c r="A206" s="3">
        <v>36029</v>
      </c>
      <c r="B206" s="1" t="s">
        <v>198</v>
      </c>
      <c r="C206" s="1">
        <v>500</v>
      </c>
      <c r="D206" s="1">
        <v>3.0869000000000001E-2</v>
      </c>
      <c r="E206" s="4">
        <v>15.43</v>
      </c>
      <c r="F206" s="1" t="s">
        <v>226</v>
      </c>
    </row>
    <row r="207" spans="1:6" x14ac:dyDescent="0.2">
      <c r="A207" s="3">
        <v>36000</v>
      </c>
      <c r="B207" s="1" t="s">
        <v>213</v>
      </c>
      <c r="C207" s="5">
        <v>5000</v>
      </c>
      <c r="D207" s="1">
        <v>5.8699999999999996E-4</v>
      </c>
      <c r="E207" s="4">
        <v>2.93</v>
      </c>
      <c r="F207" s="1" t="s">
        <v>226</v>
      </c>
    </row>
    <row r="208" spans="1:6" x14ac:dyDescent="0.2">
      <c r="A208" s="3">
        <v>36012</v>
      </c>
      <c r="B208" s="1" t="s">
        <v>215</v>
      </c>
      <c r="C208" s="5">
        <v>1000</v>
      </c>
      <c r="D208" s="1">
        <v>0.01</v>
      </c>
      <c r="E208" s="4">
        <v>10</v>
      </c>
      <c r="F208" s="1" t="s">
        <v>226</v>
      </c>
    </row>
    <row r="209" spans="1:6" x14ac:dyDescent="0.2">
      <c r="A209" s="3">
        <v>35999</v>
      </c>
      <c r="B209" s="1" t="s">
        <v>216</v>
      </c>
      <c r="C209" s="1">
        <v>60</v>
      </c>
      <c r="D209" s="1">
        <v>8.2549999999999998E-2</v>
      </c>
      <c r="E209" s="4">
        <v>4.95</v>
      </c>
      <c r="F209" s="1" t="s">
        <v>227</v>
      </c>
    </row>
    <row r="210" spans="1:6" x14ac:dyDescent="0.2">
      <c r="A210" s="3">
        <v>36030</v>
      </c>
      <c r="B210" s="1" t="s">
        <v>198</v>
      </c>
      <c r="C210" s="5">
        <v>1380</v>
      </c>
      <c r="D210" s="1">
        <v>3.0869000000000001E-2</v>
      </c>
      <c r="E210" s="4">
        <v>42.6</v>
      </c>
      <c r="F210" s="1" t="s">
        <v>227</v>
      </c>
    </row>
  </sheetData>
  <conditionalFormatting sqref="I1:I12">
    <cfRule type="duplicateValues" dxfId="4" priority="1"/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C954-1839-49FF-9CDF-0E8D3197294B}">
  <sheetPr codeName="Sheet3"/>
  <dimension ref="A1:L210"/>
  <sheetViews>
    <sheetView workbookViewId="0">
      <selection activeCell="G1" sqref="G1:G1048576"/>
    </sheetView>
  </sheetViews>
  <sheetFormatPr defaultRowHeight="12.75" x14ac:dyDescent="0.2"/>
  <cols>
    <col min="1" max="1" width="9.140625" style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1" bestFit="1" customWidth="1"/>
    <col min="6" max="6" width="13.7109375" style="1" bestFit="1" customWidth="1"/>
    <col min="7" max="8" width="9.140625" style="1"/>
    <col min="9" max="9" width="13.42578125" style="1" bestFit="1" customWidth="1"/>
    <col min="10" max="16384" width="9.140625" style="1"/>
  </cols>
  <sheetData>
    <row r="1" spans="1:12" x14ac:dyDescent="0.2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G1" s="6"/>
      <c r="J1" s="1" t="s">
        <v>228</v>
      </c>
      <c r="K1" s="1" t="s">
        <v>229</v>
      </c>
      <c r="L1" s="1" t="s">
        <v>230</v>
      </c>
    </row>
    <row r="2" spans="1:12" x14ac:dyDescent="0.2">
      <c r="A2" s="3">
        <v>35995</v>
      </c>
      <c r="B2" s="1" t="s">
        <v>216</v>
      </c>
      <c r="C2" s="1">
        <v>300</v>
      </c>
      <c r="D2" s="1">
        <v>8.2549999999999998E-2</v>
      </c>
      <c r="E2" s="4">
        <v>24.77</v>
      </c>
      <c r="F2" s="1" t="s">
        <v>202</v>
      </c>
      <c r="I2" s="6" t="s">
        <v>231</v>
      </c>
    </row>
    <row r="3" spans="1:12" x14ac:dyDescent="0.2">
      <c r="A3" s="3">
        <v>35996</v>
      </c>
      <c r="B3" s="1" t="s">
        <v>216</v>
      </c>
      <c r="C3" s="1">
        <v>102</v>
      </c>
      <c r="D3" s="1">
        <v>8.2549999999999998E-2</v>
      </c>
      <c r="E3" s="4">
        <v>8.42</v>
      </c>
      <c r="F3" s="1" t="s">
        <v>202</v>
      </c>
      <c r="I3" s="1" t="s">
        <v>202</v>
      </c>
    </row>
    <row r="4" spans="1:12" x14ac:dyDescent="0.2">
      <c r="A4" s="3">
        <v>35998</v>
      </c>
      <c r="B4" s="1" t="s">
        <v>216</v>
      </c>
      <c r="C4" s="1">
        <v>300</v>
      </c>
      <c r="D4" s="1">
        <v>8.2549999999999998E-2</v>
      </c>
      <c r="E4" s="4">
        <v>24.77</v>
      </c>
      <c r="F4" s="1" t="s">
        <v>202</v>
      </c>
      <c r="I4" s="1" t="s">
        <v>220</v>
      </c>
    </row>
    <row r="5" spans="1:12" x14ac:dyDescent="0.2">
      <c r="A5" s="3">
        <v>35996</v>
      </c>
      <c r="B5" s="1" t="s">
        <v>216</v>
      </c>
      <c r="C5" s="1">
        <v>100</v>
      </c>
      <c r="D5" s="1">
        <v>8.2549999999999998E-2</v>
      </c>
      <c r="E5" s="4">
        <v>8.26</v>
      </c>
      <c r="F5" s="1" t="s">
        <v>220</v>
      </c>
      <c r="I5" s="1" t="s">
        <v>204</v>
      </c>
    </row>
    <row r="6" spans="1:12" x14ac:dyDescent="0.2">
      <c r="A6" s="3">
        <v>35997</v>
      </c>
      <c r="B6" s="1" t="s">
        <v>216</v>
      </c>
      <c r="C6" s="1">
        <v>550</v>
      </c>
      <c r="D6" s="1">
        <v>8.2549999999999998E-2</v>
      </c>
      <c r="E6" s="4">
        <v>45.4</v>
      </c>
      <c r="F6" s="1" t="s">
        <v>220</v>
      </c>
      <c r="I6" s="1" t="s">
        <v>206</v>
      </c>
    </row>
    <row r="7" spans="1:12" x14ac:dyDescent="0.2">
      <c r="A7" s="3">
        <v>35996</v>
      </c>
      <c r="B7" s="1" t="s">
        <v>216</v>
      </c>
      <c r="C7" s="1">
        <v>328</v>
      </c>
      <c r="D7" s="1">
        <v>8.2549999999999998E-2</v>
      </c>
      <c r="E7" s="4">
        <v>27.08</v>
      </c>
      <c r="F7" s="1" t="s">
        <v>204</v>
      </c>
      <c r="I7" s="1" t="s">
        <v>221</v>
      </c>
    </row>
    <row r="8" spans="1:12" x14ac:dyDescent="0.2">
      <c r="A8" s="3">
        <v>35995</v>
      </c>
      <c r="B8" s="1" t="s">
        <v>216</v>
      </c>
      <c r="C8" s="1">
        <v>500</v>
      </c>
      <c r="D8" s="1">
        <v>8.2549999999999998E-2</v>
      </c>
      <c r="E8" s="4">
        <v>41.28</v>
      </c>
      <c r="F8" s="1" t="s">
        <v>206</v>
      </c>
      <c r="I8" s="1" t="s">
        <v>214</v>
      </c>
    </row>
    <row r="9" spans="1:12" x14ac:dyDescent="0.2">
      <c r="A9" s="3">
        <v>35996</v>
      </c>
      <c r="B9" s="1" t="s">
        <v>216</v>
      </c>
      <c r="C9" s="1">
        <v>500</v>
      </c>
      <c r="D9" s="1">
        <v>8.2549999999999998E-2</v>
      </c>
      <c r="E9" s="4">
        <v>41.28</v>
      </c>
      <c r="F9" s="1" t="s">
        <v>206</v>
      </c>
      <c r="I9" s="1" t="s">
        <v>217</v>
      </c>
    </row>
    <row r="10" spans="1:12" x14ac:dyDescent="0.2">
      <c r="A10" s="3">
        <v>35997</v>
      </c>
      <c r="B10" s="1" t="s">
        <v>216</v>
      </c>
      <c r="C10" s="1">
        <v>500</v>
      </c>
      <c r="D10" s="1">
        <v>8.2549999999999998E-2</v>
      </c>
      <c r="E10" s="4">
        <v>41.28</v>
      </c>
      <c r="F10" s="1" t="s">
        <v>206</v>
      </c>
      <c r="I10" s="1" t="s">
        <v>223</v>
      </c>
    </row>
    <row r="11" spans="1:12" x14ac:dyDescent="0.2">
      <c r="A11" s="3">
        <v>35998</v>
      </c>
      <c r="B11" s="1" t="s">
        <v>216</v>
      </c>
      <c r="C11" s="1">
        <v>600</v>
      </c>
      <c r="D11" s="1">
        <v>8.2549999999999998E-2</v>
      </c>
      <c r="E11" s="4">
        <v>49.53</v>
      </c>
      <c r="F11" s="1" t="s">
        <v>206</v>
      </c>
      <c r="I11" s="1" t="s">
        <v>224</v>
      </c>
    </row>
    <row r="12" spans="1:12" x14ac:dyDescent="0.2">
      <c r="A12" s="3">
        <v>35996</v>
      </c>
      <c r="B12" s="1" t="s">
        <v>216</v>
      </c>
      <c r="C12" s="1">
        <v>180</v>
      </c>
      <c r="D12" s="1">
        <v>8.2549999999999998E-2</v>
      </c>
      <c r="E12" s="4">
        <v>14.86</v>
      </c>
      <c r="F12" s="1" t="s">
        <v>221</v>
      </c>
      <c r="I12" s="1" t="s">
        <v>225</v>
      </c>
    </row>
    <row r="13" spans="1:12" x14ac:dyDescent="0.2">
      <c r="A13" s="3">
        <v>35997</v>
      </c>
      <c r="B13" s="1" t="s">
        <v>216</v>
      </c>
      <c r="C13" s="1">
        <v>120</v>
      </c>
      <c r="D13" s="1">
        <v>8.2549999999999998E-2</v>
      </c>
      <c r="E13" s="4">
        <v>9.91</v>
      </c>
      <c r="F13" s="1" t="s">
        <v>221</v>
      </c>
      <c r="I13" s="1" t="s">
        <v>218</v>
      </c>
    </row>
    <row r="14" spans="1:12" x14ac:dyDescent="0.2">
      <c r="A14" s="3">
        <v>35999</v>
      </c>
      <c r="B14" s="1" t="s">
        <v>216</v>
      </c>
      <c r="C14" s="1">
        <v>130</v>
      </c>
      <c r="D14" s="1">
        <v>8.2549999999999998E-2</v>
      </c>
      <c r="E14" s="4">
        <v>10.73</v>
      </c>
      <c r="F14" s="1" t="s">
        <v>221</v>
      </c>
      <c r="I14" s="1" t="s">
        <v>226</v>
      </c>
    </row>
    <row r="15" spans="1:12" x14ac:dyDescent="0.2">
      <c r="A15" s="3">
        <v>35999</v>
      </c>
      <c r="B15" s="1" t="s">
        <v>216</v>
      </c>
      <c r="C15" s="1">
        <v>640</v>
      </c>
      <c r="D15" s="1">
        <v>8.2549999999999998E-2</v>
      </c>
      <c r="E15" s="4">
        <v>25</v>
      </c>
      <c r="F15" s="1" t="s">
        <v>221</v>
      </c>
    </row>
    <row r="16" spans="1:12" x14ac:dyDescent="0.2">
      <c r="A16" s="3">
        <v>35996</v>
      </c>
      <c r="B16" s="1" t="s">
        <v>216</v>
      </c>
      <c r="C16" s="1">
        <v>26</v>
      </c>
      <c r="D16" s="1">
        <v>8.2549999999999998E-2</v>
      </c>
      <c r="E16" s="4">
        <v>2.15</v>
      </c>
      <c r="F16" s="1" t="s">
        <v>214</v>
      </c>
    </row>
    <row r="17" spans="1:6" x14ac:dyDescent="0.2">
      <c r="A17" s="3">
        <v>35997</v>
      </c>
      <c r="B17" s="1" t="s">
        <v>216</v>
      </c>
      <c r="C17" s="1">
        <v>102</v>
      </c>
      <c r="D17" s="1">
        <v>8.2549999999999998E-2</v>
      </c>
      <c r="E17" s="4">
        <v>8.42</v>
      </c>
      <c r="F17" s="1" t="s">
        <v>214</v>
      </c>
    </row>
    <row r="18" spans="1:6" x14ac:dyDescent="0.2">
      <c r="A18" s="3">
        <v>35997</v>
      </c>
      <c r="B18" s="1" t="s">
        <v>216</v>
      </c>
      <c r="C18" s="1">
        <v>160</v>
      </c>
      <c r="D18" s="1">
        <v>8.2549999999999998E-2</v>
      </c>
      <c r="E18" s="4">
        <v>13.21</v>
      </c>
      <c r="F18" s="1" t="s">
        <v>214</v>
      </c>
    </row>
    <row r="19" spans="1:6" x14ac:dyDescent="0.2">
      <c r="A19" s="3">
        <v>35999</v>
      </c>
      <c r="B19" s="1" t="s">
        <v>216</v>
      </c>
      <c r="C19" s="1">
        <v>65</v>
      </c>
      <c r="D19" s="1">
        <v>8.2549999999999998E-2</v>
      </c>
      <c r="E19" s="4">
        <v>5.37</v>
      </c>
      <c r="F19" s="1" t="s">
        <v>214</v>
      </c>
    </row>
    <row r="20" spans="1:6" x14ac:dyDescent="0.2">
      <c r="A20" s="3">
        <v>35999</v>
      </c>
      <c r="B20" s="1" t="s">
        <v>216</v>
      </c>
      <c r="C20" s="1">
        <v>50</v>
      </c>
      <c r="D20" s="1">
        <v>8.2549999999999998E-2</v>
      </c>
      <c r="E20" s="4">
        <v>4.13</v>
      </c>
      <c r="F20" s="1" t="s">
        <v>217</v>
      </c>
    </row>
    <row r="21" spans="1:6" x14ac:dyDescent="0.2">
      <c r="A21" s="3">
        <v>35999</v>
      </c>
      <c r="B21" s="1" t="s">
        <v>216</v>
      </c>
      <c r="C21" s="1">
        <v>100</v>
      </c>
      <c r="D21" s="1">
        <v>8.2549999999999998E-2</v>
      </c>
      <c r="E21" s="4">
        <v>8.26</v>
      </c>
      <c r="F21" s="1" t="s">
        <v>217</v>
      </c>
    </row>
    <row r="22" spans="1:6" x14ac:dyDescent="0.2">
      <c r="A22" s="3">
        <v>35999</v>
      </c>
      <c r="B22" s="1" t="s">
        <v>216</v>
      </c>
      <c r="C22" s="1">
        <v>395</v>
      </c>
      <c r="D22" s="1">
        <v>8.2549999999999998E-2</v>
      </c>
      <c r="E22" s="4">
        <v>32.61</v>
      </c>
      <c r="F22" s="1" t="s">
        <v>217</v>
      </c>
    </row>
    <row r="23" spans="1:6" x14ac:dyDescent="0.2">
      <c r="A23" s="3">
        <v>35999</v>
      </c>
      <c r="B23" s="1" t="s">
        <v>216</v>
      </c>
      <c r="C23" s="1">
        <v>163</v>
      </c>
      <c r="D23" s="1">
        <v>8.2549999999999998E-2</v>
      </c>
      <c r="E23" s="4">
        <v>13.46</v>
      </c>
      <c r="F23" s="1" t="s">
        <v>223</v>
      </c>
    </row>
    <row r="24" spans="1:6" x14ac:dyDescent="0.2">
      <c r="A24" s="3">
        <v>35995</v>
      </c>
      <c r="B24" s="1" t="s">
        <v>216</v>
      </c>
      <c r="C24" s="1">
        <v>104</v>
      </c>
      <c r="D24" s="1">
        <v>8.2549999999999998E-2</v>
      </c>
      <c r="E24" s="4">
        <v>8.59</v>
      </c>
      <c r="F24" s="1" t="s">
        <v>224</v>
      </c>
    </row>
    <row r="25" spans="1:6" x14ac:dyDescent="0.2">
      <c r="A25" s="3">
        <v>35996</v>
      </c>
      <c r="B25" s="1" t="s">
        <v>216</v>
      </c>
      <c r="C25" s="1">
        <v>140</v>
      </c>
      <c r="D25" s="1">
        <v>8.2549999999999998E-2</v>
      </c>
      <c r="E25" s="4">
        <v>11.56</v>
      </c>
      <c r="F25" s="1" t="s">
        <v>224</v>
      </c>
    </row>
    <row r="26" spans="1:6" x14ac:dyDescent="0.2">
      <c r="A26" s="3">
        <v>35997</v>
      </c>
      <c r="B26" s="1" t="s">
        <v>216</v>
      </c>
      <c r="C26" s="1">
        <v>30</v>
      </c>
      <c r="D26" s="1">
        <v>8.2549999999999998E-2</v>
      </c>
      <c r="E26" s="4">
        <v>2.48</v>
      </c>
      <c r="F26" s="1" t="s">
        <v>224</v>
      </c>
    </row>
    <row r="27" spans="1:6" x14ac:dyDescent="0.2">
      <c r="A27" s="3">
        <v>35998</v>
      </c>
      <c r="B27" s="1" t="s">
        <v>216</v>
      </c>
      <c r="C27" s="1">
        <v>100</v>
      </c>
      <c r="D27" s="1">
        <v>8.2549999999999998E-2</v>
      </c>
      <c r="E27" s="4">
        <v>8.26</v>
      </c>
      <c r="F27" s="1" t="s">
        <v>224</v>
      </c>
    </row>
    <row r="28" spans="1:6" x14ac:dyDescent="0.2">
      <c r="A28" s="3">
        <v>35999</v>
      </c>
      <c r="B28" s="1" t="s">
        <v>216</v>
      </c>
      <c r="C28" s="1">
        <v>80</v>
      </c>
      <c r="D28" s="1">
        <v>8.2549999999999998E-2</v>
      </c>
      <c r="E28" s="4">
        <v>6.6</v>
      </c>
      <c r="F28" s="1" t="s">
        <v>224</v>
      </c>
    </row>
    <row r="29" spans="1:6" x14ac:dyDescent="0.2">
      <c r="A29" s="3">
        <v>35995</v>
      </c>
      <c r="B29" s="1" t="s">
        <v>216</v>
      </c>
      <c r="C29" s="1">
        <v>100</v>
      </c>
      <c r="D29" s="1">
        <v>8.2549999999999998E-2</v>
      </c>
      <c r="E29" s="4">
        <v>8.26</v>
      </c>
      <c r="F29" s="1" t="s">
        <v>225</v>
      </c>
    </row>
    <row r="30" spans="1:6" x14ac:dyDescent="0.2">
      <c r="A30" s="3">
        <v>35997</v>
      </c>
      <c r="B30" s="1" t="s">
        <v>216</v>
      </c>
      <c r="C30" s="1">
        <v>100</v>
      </c>
      <c r="D30" s="1">
        <v>8.2549999999999998E-2</v>
      </c>
      <c r="E30" s="4">
        <v>8.26</v>
      </c>
      <c r="F30" s="1" t="s">
        <v>225</v>
      </c>
    </row>
    <row r="31" spans="1:6" x14ac:dyDescent="0.2">
      <c r="A31" s="3">
        <v>35999</v>
      </c>
      <c r="B31" s="1" t="s">
        <v>216</v>
      </c>
      <c r="C31" s="1">
        <v>60</v>
      </c>
      <c r="D31" s="1">
        <v>8.2549999999999998E-2</v>
      </c>
      <c r="E31" s="4">
        <v>4.95</v>
      </c>
      <c r="F31" s="1" t="s">
        <v>227</v>
      </c>
    </row>
    <row r="32" spans="1:6" x14ac:dyDescent="0.2">
      <c r="A32" s="3">
        <v>36031</v>
      </c>
      <c r="B32" s="1" t="s">
        <v>198</v>
      </c>
      <c r="C32" s="1">
        <v>50</v>
      </c>
      <c r="D32" s="1">
        <v>3.0869000000000001E-2</v>
      </c>
      <c r="E32" s="4">
        <v>1.54</v>
      </c>
      <c r="F32" s="1" t="s">
        <v>199</v>
      </c>
    </row>
    <row r="33" spans="1:6" x14ac:dyDescent="0.2">
      <c r="A33" s="3">
        <v>36029</v>
      </c>
      <c r="B33" s="1" t="s">
        <v>198</v>
      </c>
      <c r="C33" s="1">
        <v>500</v>
      </c>
      <c r="D33" s="1">
        <v>3.0869000000000001E-2</v>
      </c>
      <c r="E33" s="4">
        <v>15.43</v>
      </c>
      <c r="F33" s="1" t="s">
        <v>202</v>
      </c>
    </row>
    <row r="34" spans="1:6" x14ac:dyDescent="0.2">
      <c r="A34" s="3">
        <v>36030</v>
      </c>
      <c r="B34" s="1" t="s">
        <v>198</v>
      </c>
      <c r="C34" s="1">
        <v>180</v>
      </c>
      <c r="D34" s="1">
        <v>3.0869000000000001E-2</v>
      </c>
      <c r="E34" s="4">
        <v>5.56</v>
      </c>
      <c r="F34" s="1" t="s">
        <v>202</v>
      </c>
    </row>
    <row r="35" spans="1:6" x14ac:dyDescent="0.2">
      <c r="A35" s="3">
        <v>36030</v>
      </c>
      <c r="B35" s="1" t="s">
        <v>198</v>
      </c>
      <c r="C35" s="1">
        <v>600</v>
      </c>
      <c r="D35" s="1">
        <v>3.0869000000000001E-2</v>
      </c>
      <c r="E35" s="4">
        <v>18.52</v>
      </c>
      <c r="F35" s="1" t="s">
        <v>220</v>
      </c>
    </row>
    <row r="36" spans="1:6" x14ac:dyDescent="0.2">
      <c r="A36" s="3">
        <v>36031</v>
      </c>
      <c r="B36" s="1" t="s">
        <v>198</v>
      </c>
      <c r="C36" s="1">
        <v>180</v>
      </c>
      <c r="D36" s="1">
        <v>3.0869000000000001E-2</v>
      </c>
      <c r="E36" s="4">
        <v>5.56</v>
      </c>
      <c r="F36" s="1" t="s">
        <v>204</v>
      </c>
    </row>
    <row r="37" spans="1:6" x14ac:dyDescent="0.2">
      <c r="A37" s="3">
        <v>36031</v>
      </c>
      <c r="B37" s="1" t="s">
        <v>198</v>
      </c>
      <c r="C37" s="1">
        <v>180</v>
      </c>
      <c r="D37" s="1">
        <v>3.0869000000000001E-2</v>
      </c>
      <c r="E37" s="4">
        <v>5.56</v>
      </c>
      <c r="F37" s="1" t="s">
        <v>204</v>
      </c>
    </row>
    <row r="38" spans="1:6" x14ac:dyDescent="0.2">
      <c r="A38" s="3">
        <v>36031</v>
      </c>
      <c r="B38" s="1" t="s">
        <v>198</v>
      </c>
      <c r="C38" s="5">
        <v>1030</v>
      </c>
      <c r="D38" s="1">
        <v>3.0869000000000001E-2</v>
      </c>
      <c r="E38" s="4">
        <v>31.8</v>
      </c>
      <c r="F38" s="1" t="s">
        <v>204</v>
      </c>
    </row>
    <row r="39" spans="1:6" x14ac:dyDescent="0.2">
      <c r="A39" s="3">
        <v>36029</v>
      </c>
      <c r="B39" s="1" t="s">
        <v>198</v>
      </c>
      <c r="C39" s="5">
        <v>1300</v>
      </c>
      <c r="D39" s="1">
        <v>3.0869000000000001E-2</v>
      </c>
      <c r="E39" s="4">
        <v>40.130000000000003</v>
      </c>
      <c r="F39" s="1" t="s">
        <v>206</v>
      </c>
    </row>
    <row r="40" spans="1:6" x14ac:dyDescent="0.2">
      <c r="A40" s="3">
        <v>36030</v>
      </c>
      <c r="B40" s="1" t="s">
        <v>198</v>
      </c>
      <c r="C40" s="5">
        <v>1300</v>
      </c>
      <c r="D40" s="1">
        <v>3.0869000000000001E-2</v>
      </c>
      <c r="E40" s="4">
        <v>40.130000000000003</v>
      </c>
      <c r="F40" s="1" t="s">
        <v>206</v>
      </c>
    </row>
    <row r="41" spans="1:6" x14ac:dyDescent="0.2">
      <c r="A41" s="3">
        <v>36031</v>
      </c>
      <c r="B41" s="1" t="s">
        <v>198</v>
      </c>
      <c r="C41" s="1">
        <v>500</v>
      </c>
      <c r="D41" s="1">
        <v>3.0869000000000001E-2</v>
      </c>
      <c r="E41" s="4">
        <v>15.43</v>
      </c>
      <c r="F41" s="1" t="s">
        <v>221</v>
      </c>
    </row>
    <row r="42" spans="1:6" x14ac:dyDescent="0.2">
      <c r="A42" s="3">
        <v>36029</v>
      </c>
      <c r="B42" s="1" t="s">
        <v>198</v>
      </c>
      <c r="C42" s="1">
        <v>89</v>
      </c>
      <c r="D42" s="1">
        <v>3.0869000000000001E-2</v>
      </c>
      <c r="E42" s="4">
        <v>2.75</v>
      </c>
      <c r="F42" s="1" t="s">
        <v>214</v>
      </c>
    </row>
    <row r="43" spans="1:6" x14ac:dyDescent="0.2">
      <c r="A43" s="3">
        <v>36031</v>
      </c>
      <c r="B43" s="1" t="s">
        <v>198</v>
      </c>
      <c r="C43" s="1">
        <v>484</v>
      </c>
      <c r="D43" s="1">
        <v>3.0869000000000001E-2</v>
      </c>
      <c r="E43" s="4">
        <v>14.94</v>
      </c>
      <c r="F43" s="1" t="s">
        <v>214</v>
      </c>
    </row>
    <row r="44" spans="1:6" x14ac:dyDescent="0.2">
      <c r="A44" s="3">
        <v>36029</v>
      </c>
      <c r="B44" s="1" t="s">
        <v>198</v>
      </c>
      <c r="C44" s="1">
        <v>170</v>
      </c>
      <c r="D44" s="1">
        <v>3.0869000000000001E-2</v>
      </c>
      <c r="E44" s="4">
        <v>5.25</v>
      </c>
      <c r="F44" s="1" t="s">
        <v>217</v>
      </c>
    </row>
    <row r="45" spans="1:6" x14ac:dyDescent="0.2">
      <c r="A45" s="3">
        <v>36029</v>
      </c>
      <c r="B45" s="1" t="s">
        <v>198</v>
      </c>
      <c r="C45" s="1">
        <v>100</v>
      </c>
      <c r="D45" s="1">
        <v>3.0869000000000001E-2</v>
      </c>
      <c r="E45" s="4">
        <v>3.09</v>
      </c>
      <c r="F45" s="1" t="s">
        <v>225</v>
      </c>
    </row>
    <row r="46" spans="1:6" x14ac:dyDescent="0.2">
      <c r="A46" s="3">
        <v>36029</v>
      </c>
      <c r="B46" s="1" t="s">
        <v>198</v>
      </c>
      <c r="C46" s="1">
        <v>175</v>
      </c>
      <c r="D46" s="1">
        <v>3.0869000000000001E-2</v>
      </c>
      <c r="E46" s="4">
        <v>5.4</v>
      </c>
      <c r="F46" s="1" t="s">
        <v>226</v>
      </c>
    </row>
    <row r="47" spans="1:6" x14ac:dyDescent="0.2">
      <c r="A47" s="3">
        <v>36029</v>
      </c>
      <c r="B47" s="1" t="s">
        <v>198</v>
      </c>
      <c r="C47" s="1">
        <v>500</v>
      </c>
      <c r="D47" s="1">
        <v>3.0869000000000001E-2</v>
      </c>
      <c r="E47" s="4">
        <v>15.43</v>
      </c>
      <c r="F47" s="1" t="s">
        <v>226</v>
      </c>
    </row>
    <row r="48" spans="1:6" x14ac:dyDescent="0.2">
      <c r="A48" s="3">
        <v>36030</v>
      </c>
      <c r="B48" s="1" t="s">
        <v>198</v>
      </c>
      <c r="C48" s="5">
        <v>1380</v>
      </c>
      <c r="D48" s="1">
        <v>3.0869000000000001E-2</v>
      </c>
      <c r="E48" s="4">
        <v>42.6</v>
      </c>
      <c r="F48" s="1" t="s">
        <v>227</v>
      </c>
    </row>
    <row r="49" spans="1:6" x14ac:dyDescent="0.2">
      <c r="A49" s="3">
        <v>36017</v>
      </c>
      <c r="B49" s="1" t="s">
        <v>201</v>
      </c>
      <c r="C49" s="1">
        <v>50</v>
      </c>
      <c r="D49" s="1">
        <v>0.1731</v>
      </c>
      <c r="E49" s="4">
        <v>8.66</v>
      </c>
      <c r="F49" s="1" t="s">
        <v>199</v>
      </c>
    </row>
    <row r="50" spans="1:6" x14ac:dyDescent="0.2">
      <c r="A50" s="3">
        <v>36019</v>
      </c>
      <c r="B50" s="1" t="s">
        <v>201</v>
      </c>
      <c r="C50" s="1">
        <v>30</v>
      </c>
      <c r="D50" s="1">
        <v>0.1731</v>
      </c>
      <c r="E50" s="4">
        <v>5.19</v>
      </c>
      <c r="F50" s="1" t="s">
        <v>199</v>
      </c>
    </row>
    <row r="51" spans="1:6" x14ac:dyDescent="0.2">
      <c r="A51" s="3">
        <v>36020</v>
      </c>
      <c r="B51" s="1" t="s">
        <v>201</v>
      </c>
      <c r="C51" s="1">
        <v>20</v>
      </c>
      <c r="D51" s="1">
        <v>0.1731</v>
      </c>
      <c r="E51" s="4">
        <v>3.46</v>
      </c>
      <c r="F51" s="1" t="s">
        <v>199</v>
      </c>
    </row>
    <row r="52" spans="1:6" x14ac:dyDescent="0.2">
      <c r="A52" s="3">
        <v>36021</v>
      </c>
      <c r="B52" s="1" t="s">
        <v>201</v>
      </c>
      <c r="C52" s="1">
        <v>40</v>
      </c>
      <c r="D52" s="1">
        <v>0.1731</v>
      </c>
      <c r="E52" s="4">
        <v>6.92</v>
      </c>
      <c r="F52" s="1" t="s">
        <v>199</v>
      </c>
    </row>
    <row r="53" spans="1:6" x14ac:dyDescent="0.2">
      <c r="A53" s="3">
        <v>36017</v>
      </c>
      <c r="B53" s="1" t="s">
        <v>201</v>
      </c>
      <c r="C53" s="1">
        <v>250</v>
      </c>
      <c r="D53" s="1">
        <v>0.1731</v>
      </c>
      <c r="E53" s="4">
        <v>43.28</v>
      </c>
      <c r="F53" s="1" t="s">
        <v>202</v>
      </c>
    </row>
    <row r="54" spans="1:6" x14ac:dyDescent="0.2">
      <c r="A54" s="3">
        <v>36018</v>
      </c>
      <c r="B54" s="1" t="s">
        <v>201</v>
      </c>
      <c r="C54" s="1">
        <v>54</v>
      </c>
      <c r="D54" s="1">
        <v>0.1731</v>
      </c>
      <c r="E54" s="4">
        <v>9.35</v>
      </c>
      <c r="F54" s="1" t="s">
        <v>202</v>
      </c>
    </row>
    <row r="55" spans="1:6" x14ac:dyDescent="0.2">
      <c r="A55" s="3">
        <v>36020</v>
      </c>
      <c r="B55" s="1" t="s">
        <v>201</v>
      </c>
      <c r="C55" s="1">
        <v>50</v>
      </c>
      <c r="D55" s="1">
        <v>0.1731</v>
      </c>
      <c r="E55" s="4">
        <v>8.66</v>
      </c>
      <c r="F55" s="1" t="s">
        <v>202</v>
      </c>
    </row>
    <row r="56" spans="1:6" x14ac:dyDescent="0.2">
      <c r="A56" s="3">
        <v>36016</v>
      </c>
      <c r="B56" s="1" t="s">
        <v>201</v>
      </c>
      <c r="C56" s="1">
        <v>30</v>
      </c>
      <c r="D56" s="1">
        <v>0.1731</v>
      </c>
      <c r="E56" s="4">
        <v>5.19</v>
      </c>
      <c r="F56" s="1" t="s">
        <v>220</v>
      </c>
    </row>
    <row r="57" spans="1:6" x14ac:dyDescent="0.2">
      <c r="A57" s="3">
        <v>36016</v>
      </c>
      <c r="B57" s="1" t="s">
        <v>201</v>
      </c>
      <c r="C57" s="1">
        <v>250</v>
      </c>
      <c r="D57" s="1">
        <v>0.1731</v>
      </c>
      <c r="E57" s="4">
        <v>43.28</v>
      </c>
      <c r="F57" s="1" t="s">
        <v>206</v>
      </c>
    </row>
    <row r="58" spans="1:6" x14ac:dyDescent="0.2">
      <c r="A58" s="3">
        <v>36017</v>
      </c>
      <c r="B58" s="1" t="s">
        <v>201</v>
      </c>
      <c r="C58" s="1">
        <v>250</v>
      </c>
      <c r="D58" s="1">
        <v>0.1731</v>
      </c>
      <c r="E58" s="4">
        <v>43.28</v>
      </c>
      <c r="F58" s="1" t="s">
        <v>206</v>
      </c>
    </row>
    <row r="59" spans="1:6" x14ac:dyDescent="0.2">
      <c r="A59" s="3">
        <v>36018</v>
      </c>
      <c r="B59" s="1" t="s">
        <v>201</v>
      </c>
      <c r="C59" s="1">
        <v>195</v>
      </c>
      <c r="D59" s="1">
        <v>0.1731</v>
      </c>
      <c r="E59" s="4">
        <v>33.75</v>
      </c>
      <c r="F59" s="1" t="s">
        <v>206</v>
      </c>
    </row>
    <row r="60" spans="1:6" x14ac:dyDescent="0.2">
      <c r="A60" s="3">
        <v>36019</v>
      </c>
      <c r="B60" s="1" t="s">
        <v>201</v>
      </c>
      <c r="C60" s="1">
        <v>195</v>
      </c>
      <c r="D60" s="1">
        <v>0.1731</v>
      </c>
      <c r="E60" s="4">
        <v>33.75</v>
      </c>
      <c r="F60" s="1" t="s">
        <v>206</v>
      </c>
    </row>
    <row r="61" spans="1:6" x14ac:dyDescent="0.2">
      <c r="A61" s="3">
        <v>36020</v>
      </c>
      <c r="B61" s="1" t="s">
        <v>201</v>
      </c>
      <c r="C61" s="1">
        <v>195</v>
      </c>
      <c r="D61" s="1">
        <v>0.1731</v>
      </c>
      <c r="E61" s="4">
        <v>33.75</v>
      </c>
      <c r="F61" s="1" t="s">
        <v>206</v>
      </c>
    </row>
    <row r="62" spans="1:6" x14ac:dyDescent="0.2">
      <c r="A62" s="3">
        <v>36016</v>
      </c>
      <c r="B62" s="1" t="s">
        <v>201</v>
      </c>
      <c r="C62" s="1">
        <v>30</v>
      </c>
      <c r="D62" s="1">
        <v>0.1731</v>
      </c>
      <c r="E62" s="4">
        <v>5.19</v>
      </c>
      <c r="F62" s="1" t="s">
        <v>221</v>
      </c>
    </row>
    <row r="63" spans="1:6" x14ac:dyDescent="0.2">
      <c r="A63" s="3">
        <v>36017</v>
      </c>
      <c r="B63" s="1" t="s">
        <v>201</v>
      </c>
      <c r="C63" s="1">
        <v>20</v>
      </c>
      <c r="D63" s="1">
        <v>0.1731</v>
      </c>
      <c r="E63" s="4">
        <v>3.46</v>
      </c>
      <c r="F63" s="1" t="s">
        <v>221</v>
      </c>
    </row>
    <row r="64" spans="1:6" x14ac:dyDescent="0.2">
      <c r="A64" s="3">
        <v>36017</v>
      </c>
      <c r="B64" s="1" t="s">
        <v>201</v>
      </c>
      <c r="C64" s="1">
        <v>320</v>
      </c>
      <c r="D64" s="1">
        <v>0.1731</v>
      </c>
      <c r="E64" s="4">
        <v>55.39</v>
      </c>
      <c r="F64" s="1" t="s">
        <v>221</v>
      </c>
    </row>
    <row r="65" spans="1:6" x14ac:dyDescent="0.2">
      <c r="A65" s="3">
        <v>36019</v>
      </c>
      <c r="B65" s="1" t="s">
        <v>201</v>
      </c>
      <c r="C65" s="1">
        <v>60</v>
      </c>
      <c r="D65" s="1">
        <v>0.1731</v>
      </c>
      <c r="E65" s="4">
        <v>10.39</v>
      </c>
      <c r="F65" s="1" t="s">
        <v>221</v>
      </c>
    </row>
    <row r="66" spans="1:6" x14ac:dyDescent="0.2">
      <c r="A66" s="3">
        <v>36016</v>
      </c>
      <c r="B66" s="1" t="s">
        <v>201</v>
      </c>
      <c r="C66" s="1">
        <v>50</v>
      </c>
      <c r="D66" s="1">
        <v>0.1731</v>
      </c>
      <c r="E66" s="4">
        <v>8.66</v>
      </c>
      <c r="F66" s="1" t="s">
        <v>214</v>
      </c>
    </row>
    <row r="67" spans="1:6" x14ac:dyDescent="0.2">
      <c r="A67" s="3">
        <v>36019</v>
      </c>
      <c r="B67" s="1" t="s">
        <v>201</v>
      </c>
      <c r="C67" s="1">
        <v>50</v>
      </c>
      <c r="D67" s="1">
        <v>0.1731</v>
      </c>
      <c r="E67" s="4">
        <v>8.66</v>
      </c>
      <c r="F67" s="1" t="s">
        <v>214</v>
      </c>
    </row>
    <row r="68" spans="1:6" x14ac:dyDescent="0.2">
      <c r="A68" s="3">
        <v>36020</v>
      </c>
      <c r="B68" s="1" t="s">
        <v>201</v>
      </c>
      <c r="C68" s="1">
        <v>60</v>
      </c>
      <c r="D68" s="1">
        <v>0.1731</v>
      </c>
      <c r="E68" s="4">
        <v>10.39</v>
      </c>
      <c r="F68" s="1" t="s">
        <v>214</v>
      </c>
    </row>
    <row r="69" spans="1:6" x14ac:dyDescent="0.2">
      <c r="A69" s="3">
        <v>36018</v>
      </c>
      <c r="B69" s="1" t="s">
        <v>201</v>
      </c>
      <c r="C69" s="1">
        <v>23</v>
      </c>
      <c r="D69" s="1">
        <v>0.1731</v>
      </c>
      <c r="E69" s="4">
        <v>3.98</v>
      </c>
      <c r="F69" s="1" t="s">
        <v>223</v>
      </c>
    </row>
    <row r="70" spans="1:6" x14ac:dyDescent="0.2">
      <c r="A70" s="3">
        <v>36016</v>
      </c>
      <c r="B70" s="1" t="s">
        <v>201</v>
      </c>
      <c r="C70" s="1">
        <v>75</v>
      </c>
      <c r="D70" s="1">
        <v>0.1731</v>
      </c>
      <c r="E70" s="4">
        <v>12.98</v>
      </c>
      <c r="F70" s="1" t="s">
        <v>224</v>
      </c>
    </row>
    <row r="71" spans="1:6" x14ac:dyDescent="0.2">
      <c r="A71" s="3">
        <v>36017</v>
      </c>
      <c r="B71" s="1" t="s">
        <v>201</v>
      </c>
      <c r="C71" s="1">
        <v>74</v>
      </c>
      <c r="D71" s="1">
        <v>0.1731</v>
      </c>
      <c r="E71" s="4">
        <v>12.81</v>
      </c>
      <c r="F71" s="1" t="s">
        <v>224</v>
      </c>
    </row>
    <row r="72" spans="1:6" x14ac:dyDescent="0.2">
      <c r="A72" s="3">
        <v>36018</v>
      </c>
      <c r="B72" s="1" t="s">
        <v>201</v>
      </c>
      <c r="C72" s="1">
        <v>30</v>
      </c>
      <c r="D72" s="1">
        <v>0.1731</v>
      </c>
      <c r="E72" s="4">
        <v>5.19</v>
      </c>
      <c r="F72" s="1" t="s">
        <v>224</v>
      </c>
    </row>
    <row r="73" spans="1:6" x14ac:dyDescent="0.2">
      <c r="A73" s="3">
        <v>36019</v>
      </c>
      <c r="B73" s="1" t="s">
        <v>201</v>
      </c>
      <c r="C73" s="1">
        <v>80</v>
      </c>
      <c r="D73" s="1">
        <v>0.1731</v>
      </c>
      <c r="E73" s="4">
        <v>13.85</v>
      </c>
      <c r="F73" s="1" t="s">
        <v>224</v>
      </c>
    </row>
    <row r="74" spans="1:6" x14ac:dyDescent="0.2">
      <c r="A74" s="3">
        <v>36020</v>
      </c>
      <c r="B74" s="1" t="s">
        <v>201</v>
      </c>
      <c r="C74" s="1">
        <v>40</v>
      </c>
      <c r="D74" s="1">
        <v>0.1731</v>
      </c>
      <c r="E74" s="4">
        <v>6.92</v>
      </c>
      <c r="F74" s="1" t="s">
        <v>224</v>
      </c>
    </row>
    <row r="75" spans="1:6" x14ac:dyDescent="0.2">
      <c r="A75" s="3">
        <v>36016</v>
      </c>
      <c r="B75" s="1" t="s">
        <v>201</v>
      </c>
      <c r="C75" s="1">
        <v>140</v>
      </c>
      <c r="D75" s="1">
        <v>0.1731</v>
      </c>
      <c r="E75" s="4">
        <v>24.23</v>
      </c>
      <c r="F75" s="1" t="s">
        <v>225</v>
      </c>
    </row>
    <row r="76" spans="1:6" x14ac:dyDescent="0.2">
      <c r="A76" s="3">
        <v>36019</v>
      </c>
      <c r="B76" s="1" t="s">
        <v>201</v>
      </c>
      <c r="C76" s="1">
        <v>14</v>
      </c>
      <c r="D76" s="1">
        <v>0.1731</v>
      </c>
      <c r="E76" s="4">
        <v>2.42</v>
      </c>
      <c r="F76" s="1" t="s">
        <v>225</v>
      </c>
    </row>
    <row r="77" spans="1:6" x14ac:dyDescent="0.2">
      <c r="A77" s="3">
        <v>36027</v>
      </c>
      <c r="B77" s="1" t="s">
        <v>203</v>
      </c>
      <c r="C77" s="1">
        <v>50</v>
      </c>
      <c r="D77" s="1">
        <v>0.57999999999999996</v>
      </c>
      <c r="E77" s="4">
        <v>29</v>
      </c>
      <c r="F77" s="1" t="s">
        <v>202</v>
      </c>
    </row>
    <row r="78" spans="1:6" x14ac:dyDescent="0.2">
      <c r="A78" s="3">
        <v>36028</v>
      </c>
      <c r="B78" s="1" t="s">
        <v>203</v>
      </c>
      <c r="C78" s="1">
        <v>13</v>
      </c>
      <c r="D78" s="1">
        <v>0.57999999999999996</v>
      </c>
      <c r="E78" s="4">
        <v>7.54</v>
      </c>
      <c r="F78" s="1" t="s">
        <v>202</v>
      </c>
    </row>
    <row r="79" spans="1:6" x14ac:dyDescent="0.2">
      <c r="A79" s="3">
        <v>36027</v>
      </c>
      <c r="B79" s="1" t="s">
        <v>203</v>
      </c>
      <c r="C79" s="1">
        <v>16</v>
      </c>
      <c r="D79" s="1">
        <v>0.57999999999999996</v>
      </c>
      <c r="E79" s="4">
        <v>9.2799999999999994</v>
      </c>
      <c r="F79" s="1" t="s">
        <v>220</v>
      </c>
    </row>
    <row r="80" spans="1:6" x14ac:dyDescent="0.2">
      <c r="A80" s="3">
        <v>36028</v>
      </c>
      <c r="B80" s="1" t="s">
        <v>203</v>
      </c>
      <c r="C80" s="1">
        <v>28</v>
      </c>
      <c r="D80" s="1">
        <v>0.57999999999999996</v>
      </c>
      <c r="E80" s="4">
        <v>16.239999999999998</v>
      </c>
      <c r="F80" s="1" t="s">
        <v>220</v>
      </c>
    </row>
    <row r="81" spans="1:6" x14ac:dyDescent="0.2">
      <c r="A81" s="3">
        <v>36027</v>
      </c>
      <c r="B81" s="1" t="s">
        <v>203</v>
      </c>
      <c r="C81" s="1">
        <v>125</v>
      </c>
      <c r="D81" s="1">
        <v>0.57999999999999996</v>
      </c>
      <c r="E81" s="4">
        <v>72.5</v>
      </c>
      <c r="F81" s="1" t="s">
        <v>204</v>
      </c>
    </row>
    <row r="82" spans="1:6" x14ac:dyDescent="0.2">
      <c r="A82" s="3">
        <v>36028</v>
      </c>
      <c r="B82" s="1" t="s">
        <v>203</v>
      </c>
      <c r="C82" s="1">
        <v>10</v>
      </c>
      <c r="D82" s="1">
        <v>0.57999999999999996</v>
      </c>
      <c r="E82" s="4">
        <v>5.8</v>
      </c>
      <c r="F82" s="1" t="s">
        <v>204</v>
      </c>
    </row>
    <row r="83" spans="1:6" x14ac:dyDescent="0.2">
      <c r="A83" s="3">
        <v>36000</v>
      </c>
      <c r="B83" s="1" t="s">
        <v>203</v>
      </c>
      <c r="C83" s="1">
        <v>60</v>
      </c>
      <c r="D83" s="1">
        <v>0.57999999999999996</v>
      </c>
      <c r="E83" s="4">
        <v>34.799999999999997</v>
      </c>
      <c r="F83" s="1" t="s">
        <v>206</v>
      </c>
    </row>
    <row r="84" spans="1:6" x14ac:dyDescent="0.2">
      <c r="A84" s="3">
        <v>36026</v>
      </c>
      <c r="B84" s="1" t="s">
        <v>203</v>
      </c>
      <c r="C84" s="1">
        <v>110</v>
      </c>
      <c r="D84" s="1">
        <v>0.57999999999999996</v>
      </c>
      <c r="E84" s="4">
        <v>63.8</v>
      </c>
      <c r="F84" s="1" t="s">
        <v>206</v>
      </c>
    </row>
    <row r="85" spans="1:6" x14ac:dyDescent="0.2">
      <c r="A85" s="3">
        <v>36027</v>
      </c>
      <c r="B85" s="1" t="s">
        <v>203</v>
      </c>
      <c r="C85" s="1">
        <v>110</v>
      </c>
      <c r="D85" s="1">
        <v>0.57999999999999996</v>
      </c>
      <c r="E85" s="4">
        <v>63.8</v>
      </c>
      <c r="F85" s="1" t="s">
        <v>206</v>
      </c>
    </row>
    <row r="86" spans="1:6" x14ac:dyDescent="0.2">
      <c r="A86" s="3">
        <v>36028</v>
      </c>
      <c r="B86" s="1" t="s">
        <v>203</v>
      </c>
      <c r="C86" s="1">
        <v>22</v>
      </c>
      <c r="D86" s="1">
        <v>0.57999999999999996</v>
      </c>
      <c r="E86" s="4">
        <v>12.76</v>
      </c>
      <c r="F86" s="1" t="s">
        <v>221</v>
      </c>
    </row>
    <row r="87" spans="1:6" x14ac:dyDescent="0.2">
      <c r="A87" s="3">
        <v>36027</v>
      </c>
      <c r="B87" s="1" t="s">
        <v>203</v>
      </c>
      <c r="C87" s="1">
        <v>21</v>
      </c>
      <c r="D87" s="1">
        <v>0.57999999999999996</v>
      </c>
      <c r="E87" s="4">
        <v>12.18</v>
      </c>
      <c r="F87" s="1" t="s">
        <v>214</v>
      </c>
    </row>
    <row r="88" spans="1:6" x14ac:dyDescent="0.2">
      <c r="A88" s="3">
        <v>36027</v>
      </c>
      <c r="B88" s="1" t="s">
        <v>203</v>
      </c>
      <c r="C88" s="1">
        <v>15</v>
      </c>
      <c r="D88" s="1">
        <v>0.57999999999999996</v>
      </c>
      <c r="E88" s="4">
        <v>8.6999999999999993</v>
      </c>
      <c r="F88" s="1" t="s">
        <v>217</v>
      </c>
    </row>
    <row r="89" spans="1:6" x14ac:dyDescent="0.2">
      <c r="A89" s="3">
        <v>36028</v>
      </c>
      <c r="B89" s="1" t="s">
        <v>203</v>
      </c>
      <c r="C89" s="1">
        <v>4</v>
      </c>
      <c r="D89" s="1">
        <v>0.57999999999999996</v>
      </c>
      <c r="E89" s="4">
        <v>2.3199999999999998</v>
      </c>
      <c r="F89" s="1" t="s">
        <v>217</v>
      </c>
    </row>
    <row r="90" spans="1:6" x14ac:dyDescent="0.2">
      <c r="A90" s="3">
        <v>36028</v>
      </c>
      <c r="B90" s="1" t="s">
        <v>203</v>
      </c>
      <c r="C90" s="1">
        <v>6</v>
      </c>
      <c r="D90" s="1">
        <v>0.57999999999999996</v>
      </c>
      <c r="E90" s="4">
        <v>3.48</v>
      </c>
      <c r="F90" s="1" t="s">
        <v>217</v>
      </c>
    </row>
    <row r="91" spans="1:6" x14ac:dyDescent="0.2">
      <c r="A91" s="3">
        <v>36027</v>
      </c>
      <c r="B91" s="1" t="s">
        <v>203</v>
      </c>
      <c r="C91" s="1">
        <v>26</v>
      </c>
      <c r="D91" s="1">
        <v>0.57999999999999996</v>
      </c>
      <c r="E91" s="4">
        <v>15.08</v>
      </c>
      <c r="F91" s="1" t="s">
        <v>223</v>
      </c>
    </row>
    <row r="92" spans="1:6" x14ac:dyDescent="0.2">
      <c r="A92" s="3">
        <v>36027</v>
      </c>
      <c r="B92" s="1" t="s">
        <v>203</v>
      </c>
      <c r="C92" s="1">
        <v>10</v>
      </c>
      <c r="D92" s="1">
        <v>0.57999999999999996</v>
      </c>
      <c r="E92" s="4">
        <v>5.8</v>
      </c>
      <c r="F92" s="1" t="s">
        <v>224</v>
      </c>
    </row>
    <row r="93" spans="1:6" x14ac:dyDescent="0.2">
      <c r="A93" s="3">
        <v>36028</v>
      </c>
      <c r="B93" s="1" t="s">
        <v>203</v>
      </c>
      <c r="C93" s="1">
        <v>10</v>
      </c>
      <c r="D93" s="1">
        <v>0.57999999999999996</v>
      </c>
      <c r="E93" s="4">
        <v>5.8</v>
      </c>
      <c r="F93" s="1" t="s">
        <v>224</v>
      </c>
    </row>
    <row r="94" spans="1:6" x14ac:dyDescent="0.2">
      <c r="A94" s="3">
        <v>35990</v>
      </c>
      <c r="B94" s="1" t="s">
        <v>211</v>
      </c>
      <c r="C94" s="1">
        <v>900</v>
      </c>
      <c r="D94" s="1">
        <v>4.5589999999999997E-3</v>
      </c>
      <c r="E94" s="4">
        <v>4.0999999999999996</v>
      </c>
      <c r="F94" s="1" t="s">
        <v>199</v>
      </c>
    </row>
    <row r="95" spans="1:6" x14ac:dyDescent="0.2">
      <c r="A95" s="3">
        <v>35989</v>
      </c>
      <c r="B95" s="1" t="s">
        <v>211</v>
      </c>
      <c r="C95" s="1">
        <v>850</v>
      </c>
      <c r="D95" s="1">
        <v>4.5589999999999997E-3</v>
      </c>
      <c r="E95" s="4">
        <v>3.88</v>
      </c>
      <c r="F95" s="1" t="s">
        <v>204</v>
      </c>
    </row>
    <row r="96" spans="1:6" x14ac:dyDescent="0.2">
      <c r="A96" s="3">
        <v>35989</v>
      </c>
      <c r="B96" s="1" t="s">
        <v>211</v>
      </c>
      <c r="C96" s="5">
        <v>4000</v>
      </c>
      <c r="D96" s="1">
        <v>4.5589999999999997E-3</v>
      </c>
      <c r="E96" s="4">
        <v>18.239999999999998</v>
      </c>
      <c r="F96" s="1" t="s">
        <v>204</v>
      </c>
    </row>
    <row r="97" spans="1:6" x14ac:dyDescent="0.2">
      <c r="A97" s="3">
        <v>35989</v>
      </c>
      <c r="B97" s="1" t="s">
        <v>211</v>
      </c>
      <c r="C97" s="5">
        <v>4200</v>
      </c>
      <c r="D97" s="1">
        <v>4.5589999999999997E-3</v>
      </c>
      <c r="E97" s="4">
        <v>19.149999999999999</v>
      </c>
      <c r="F97" s="1" t="s">
        <v>204</v>
      </c>
    </row>
    <row r="98" spans="1:6" x14ac:dyDescent="0.2">
      <c r="A98" s="3">
        <v>35990</v>
      </c>
      <c r="B98" s="1" t="s">
        <v>211</v>
      </c>
      <c r="C98" s="5">
        <v>1000</v>
      </c>
      <c r="D98" s="1">
        <v>4.5589999999999997E-3</v>
      </c>
      <c r="E98" s="4">
        <v>4.5599999999999996</v>
      </c>
      <c r="F98" s="1" t="s">
        <v>214</v>
      </c>
    </row>
    <row r="99" spans="1:6" x14ac:dyDescent="0.2">
      <c r="A99" s="3">
        <v>35990</v>
      </c>
      <c r="B99" s="1" t="s">
        <v>211</v>
      </c>
      <c r="C99" s="5">
        <v>1500</v>
      </c>
      <c r="D99" s="1">
        <v>4.5589999999999997E-3</v>
      </c>
      <c r="E99" s="4">
        <v>6.84</v>
      </c>
      <c r="F99" s="1" t="s">
        <v>222</v>
      </c>
    </row>
    <row r="100" spans="1:6" x14ac:dyDescent="0.2">
      <c r="A100" s="3">
        <v>35990</v>
      </c>
      <c r="B100" s="1" t="s">
        <v>211</v>
      </c>
      <c r="C100" s="1">
        <v>500</v>
      </c>
      <c r="D100" s="1">
        <v>4.5589999999999997E-3</v>
      </c>
      <c r="E100" s="4">
        <v>2.2799999999999998</v>
      </c>
      <c r="F100" s="1" t="s">
        <v>225</v>
      </c>
    </row>
    <row r="101" spans="1:6" x14ac:dyDescent="0.2">
      <c r="A101" s="3">
        <v>36000</v>
      </c>
      <c r="B101" s="1" t="s">
        <v>213</v>
      </c>
      <c r="C101" s="5">
        <v>3000</v>
      </c>
      <c r="D101" s="1">
        <v>5.8699999999999996E-4</v>
      </c>
      <c r="E101" s="4">
        <v>1.76</v>
      </c>
      <c r="F101" s="1" t="s">
        <v>199</v>
      </c>
    </row>
    <row r="102" spans="1:6" x14ac:dyDescent="0.2">
      <c r="A102" s="3">
        <v>36003</v>
      </c>
      <c r="B102" s="1" t="s">
        <v>213</v>
      </c>
      <c r="C102" s="5">
        <v>8000</v>
      </c>
      <c r="D102" s="1">
        <v>5.8699999999999996E-4</v>
      </c>
      <c r="E102" s="4">
        <v>4.6900000000000004</v>
      </c>
      <c r="F102" s="1" t="s">
        <v>199</v>
      </c>
    </row>
    <row r="103" spans="1:6" x14ac:dyDescent="0.2">
      <c r="A103" s="3">
        <v>36004</v>
      </c>
      <c r="B103" s="1" t="s">
        <v>213</v>
      </c>
      <c r="C103" s="5">
        <v>8900</v>
      </c>
      <c r="D103" s="1">
        <v>5.8699999999999996E-4</v>
      </c>
      <c r="E103" s="4">
        <v>5.22</v>
      </c>
      <c r="F103" s="1" t="s">
        <v>199</v>
      </c>
    </row>
    <row r="104" spans="1:6" x14ac:dyDescent="0.2">
      <c r="A104" s="3">
        <v>36005</v>
      </c>
      <c r="B104" s="1" t="s">
        <v>213</v>
      </c>
      <c r="C104" s="5">
        <v>5000</v>
      </c>
      <c r="D104" s="1">
        <v>5.8699999999999996E-4</v>
      </c>
      <c r="E104" s="4">
        <v>2.93</v>
      </c>
      <c r="F104" s="1" t="s">
        <v>199</v>
      </c>
    </row>
    <row r="105" spans="1:6" x14ac:dyDescent="0.2">
      <c r="A105" s="3">
        <v>36006</v>
      </c>
      <c r="B105" s="1" t="s">
        <v>213</v>
      </c>
      <c r="C105" s="5">
        <v>10500</v>
      </c>
      <c r="D105" s="1">
        <v>5.8699999999999996E-4</v>
      </c>
      <c r="E105" s="4">
        <v>6.16</v>
      </c>
      <c r="F105" s="1" t="s">
        <v>199</v>
      </c>
    </row>
    <row r="106" spans="1:6" x14ac:dyDescent="0.2">
      <c r="A106" s="3">
        <v>36007</v>
      </c>
      <c r="B106" s="1" t="s">
        <v>213</v>
      </c>
      <c r="C106" s="5">
        <v>8100</v>
      </c>
      <c r="D106" s="1">
        <v>5.8699999999999996E-4</v>
      </c>
      <c r="E106" s="4">
        <v>4.75</v>
      </c>
      <c r="F106" s="1" t="s">
        <v>199</v>
      </c>
    </row>
    <row r="107" spans="1:6" x14ac:dyDescent="0.2">
      <c r="A107" s="3">
        <v>36008</v>
      </c>
      <c r="B107" s="1" t="s">
        <v>213</v>
      </c>
      <c r="C107" s="5">
        <v>12000</v>
      </c>
      <c r="D107" s="1">
        <v>5.8699999999999996E-4</v>
      </c>
      <c r="E107" s="4">
        <v>7.04</v>
      </c>
      <c r="F107" s="1" t="s">
        <v>199</v>
      </c>
    </row>
    <row r="108" spans="1:6" x14ac:dyDescent="0.2">
      <c r="A108" s="3">
        <v>36011</v>
      </c>
      <c r="B108" s="1" t="s">
        <v>213</v>
      </c>
      <c r="C108" s="5">
        <v>5000</v>
      </c>
      <c r="D108" s="1">
        <v>5.8699999999999996E-4</v>
      </c>
      <c r="E108" s="4">
        <v>2.93</v>
      </c>
      <c r="F108" s="1" t="s">
        <v>199</v>
      </c>
    </row>
    <row r="109" spans="1:6" x14ac:dyDescent="0.2">
      <c r="A109" s="3">
        <v>36000</v>
      </c>
      <c r="B109" s="1" t="s">
        <v>213</v>
      </c>
      <c r="C109" s="5">
        <v>9000</v>
      </c>
      <c r="D109" s="1">
        <v>5.8699999999999996E-4</v>
      </c>
      <c r="E109" s="4">
        <v>5.28</v>
      </c>
      <c r="F109" s="1" t="s">
        <v>202</v>
      </c>
    </row>
    <row r="110" spans="1:6" x14ac:dyDescent="0.2">
      <c r="A110" s="3">
        <v>36001</v>
      </c>
      <c r="B110" s="1" t="s">
        <v>213</v>
      </c>
      <c r="C110" s="5">
        <v>64000</v>
      </c>
      <c r="D110" s="1">
        <v>5.8699999999999996E-4</v>
      </c>
      <c r="E110" s="4">
        <v>37.549999999999997</v>
      </c>
      <c r="F110" s="1" t="s">
        <v>202</v>
      </c>
    </row>
    <row r="111" spans="1:6" x14ac:dyDescent="0.2">
      <c r="A111" s="3">
        <v>36002</v>
      </c>
      <c r="B111" s="1" t="s">
        <v>213</v>
      </c>
      <c r="C111" s="5">
        <v>4000</v>
      </c>
      <c r="D111" s="1">
        <v>5.8699999999999996E-4</v>
      </c>
      <c r="E111" s="4">
        <v>2.35</v>
      </c>
      <c r="F111" s="1" t="s">
        <v>202</v>
      </c>
    </row>
    <row r="112" spans="1:6" x14ac:dyDescent="0.2">
      <c r="A112" s="3">
        <v>36003</v>
      </c>
      <c r="B112" s="1" t="s">
        <v>213</v>
      </c>
      <c r="C112" s="5">
        <v>44000</v>
      </c>
      <c r="D112" s="1">
        <v>5.8699999999999996E-4</v>
      </c>
      <c r="E112" s="4">
        <v>25.81</v>
      </c>
      <c r="F112" s="1" t="s">
        <v>202</v>
      </c>
    </row>
    <row r="113" spans="1:6" x14ac:dyDescent="0.2">
      <c r="A113" s="3">
        <v>36006</v>
      </c>
      <c r="B113" s="1" t="s">
        <v>213</v>
      </c>
      <c r="C113" s="5">
        <v>20000</v>
      </c>
      <c r="D113" s="1">
        <v>5.8699999999999996E-4</v>
      </c>
      <c r="E113" s="4">
        <v>11.73</v>
      </c>
      <c r="F113" s="1" t="s">
        <v>202</v>
      </c>
    </row>
    <row r="114" spans="1:6" x14ac:dyDescent="0.2">
      <c r="A114" s="3">
        <v>36008</v>
      </c>
      <c r="B114" s="1" t="s">
        <v>213</v>
      </c>
      <c r="C114" s="5">
        <v>50000</v>
      </c>
      <c r="D114" s="1">
        <v>5.8699999999999996E-4</v>
      </c>
      <c r="E114" s="4">
        <v>29.34</v>
      </c>
      <c r="F114" s="1" t="s">
        <v>202</v>
      </c>
    </row>
    <row r="115" spans="1:6" x14ac:dyDescent="0.2">
      <c r="A115" s="3">
        <v>36009</v>
      </c>
      <c r="B115" s="1" t="s">
        <v>213</v>
      </c>
      <c r="C115" s="5">
        <v>5500</v>
      </c>
      <c r="D115" s="1">
        <v>5.8699999999999996E-4</v>
      </c>
      <c r="E115" s="4">
        <v>3.23</v>
      </c>
      <c r="F115" s="1" t="s">
        <v>202</v>
      </c>
    </row>
    <row r="116" spans="1:6" x14ac:dyDescent="0.2">
      <c r="A116" s="3">
        <v>36010</v>
      </c>
      <c r="B116" s="1" t="s">
        <v>213</v>
      </c>
      <c r="C116" s="5">
        <v>50000</v>
      </c>
      <c r="D116" s="1">
        <v>5.8699999999999996E-4</v>
      </c>
      <c r="E116" s="4">
        <v>29.34</v>
      </c>
      <c r="F116" s="1" t="s">
        <v>202</v>
      </c>
    </row>
    <row r="117" spans="1:6" x14ac:dyDescent="0.2">
      <c r="A117" s="3">
        <v>36011</v>
      </c>
      <c r="B117" s="1" t="s">
        <v>213</v>
      </c>
      <c r="C117" s="5">
        <v>15000</v>
      </c>
      <c r="D117" s="1">
        <v>5.8699999999999996E-4</v>
      </c>
      <c r="E117" s="4">
        <v>8.8000000000000007</v>
      </c>
      <c r="F117" s="1" t="s">
        <v>202</v>
      </c>
    </row>
    <row r="118" spans="1:6" x14ac:dyDescent="0.2">
      <c r="A118" s="3">
        <v>36000</v>
      </c>
      <c r="B118" s="1" t="s">
        <v>213</v>
      </c>
      <c r="C118" s="5">
        <v>1500</v>
      </c>
      <c r="D118" s="1">
        <v>5.8699999999999996E-4</v>
      </c>
      <c r="E118" s="4">
        <v>0.88</v>
      </c>
      <c r="F118" s="1" t="s">
        <v>220</v>
      </c>
    </row>
    <row r="119" spans="1:6" x14ac:dyDescent="0.2">
      <c r="A119" s="3">
        <v>36002</v>
      </c>
      <c r="B119" s="1" t="s">
        <v>213</v>
      </c>
      <c r="C119" s="5">
        <v>28000</v>
      </c>
      <c r="D119" s="1">
        <v>5.8699999999999996E-4</v>
      </c>
      <c r="E119" s="4">
        <v>16.43</v>
      </c>
      <c r="F119" s="1" t="s">
        <v>220</v>
      </c>
    </row>
    <row r="120" spans="1:6" x14ac:dyDescent="0.2">
      <c r="A120" s="3">
        <v>36008</v>
      </c>
      <c r="B120" s="1" t="s">
        <v>213</v>
      </c>
      <c r="C120" s="5">
        <v>12000</v>
      </c>
      <c r="D120" s="1">
        <v>5.8699999999999996E-4</v>
      </c>
      <c r="E120" s="4">
        <v>7.04</v>
      </c>
      <c r="F120" s="1" t="s">
        <v>220</v>
      </c>
    </row>
    <row r="121" spans="1:6" x14ac:dyDescent="0.2">
      <c r="A121" s="3">
        <v>36001</v>
      </c>
      <c r="B121" s="1" t="s">
        <v>213</v>
      </c>
      <c r="C121" s="5">
        <v>40000</v>
      </c>
      <c r="D121" s="1">
        <v>5.8699999999999996E-4</v>
      </c>
      <c r="E121" s="4">
        <v>23.47</v>
      </c>
      <c r="F121" s="1" t="s">
        <v>204</v>
      </c>
    </row>
    <row r="122" spans="1:6" x14ac:dyDescent="0.2">
      <c r="A122" s="3">
        <v>36005</v>
      </c>
      <c r="B122" s="1" t="s">
        <v>213</v>
      </c>
      <c r="C122" s="5">
        <v>8000</v>
      </c>
      <c r="D122" s="1">
        <v>5.8699999999999996E-4</v>
      </c>
      <c r="E122" s="4">
        <v>4.6900000000000004</v>
      </c>
      <c r="F122" s="1" t="s">
        <v>204</v>
      </c>
    </row>
    <row r="123" spans="1:6" x14ac:dyDescent="0.2">
      <c r="A123" s="3">
        <v>36005</v>
      </c>
      <c r="B123" s="1" t="s">
        <v>213</v>
      </c>
      <c r="C123" s="5">
        <v>23500</v>
      </c>
      <c r="D123" s="1">
        <v>5.8699999999999996E-4</v>
      </c>
      <c r="E123" s="4">
        <v>13.79</v>
      </c>
      <c r="F123" s="1" t="s">
        <v>204</v>
      </c>
    </row>
    <row r="124" spans="1:6" x14ac:dyDescent="0.2">
      <c r="A124" s="3">
        <v>36000</v>
      </c>
      <c r="B124" s="1" t="s">
        <v>213</v>
      </c>
      <c r="C124" s="5">
        <v>100000</v>
      </c>
      <c r="D124" s="1">
        <v>5.8699999999999996E-4</v>
      </c>
      <c r="E124" s="4">
        <v>58.67</v>
      </c>
      <c r="F124" s="1" t="s">
        <v>206</v>
      </c>
    </row>
    <row r="125" spans="1:6" x14ac:dyDescent="0.2">
      <c r="A125" s="3">
        <v>36001</v>
      </c>
      <c r="B125" s="1" t="s">
        <v>213</v>
      </c>
      <c r="C125" s="5">
        <v>100000</v>
      </c>
      <c r="D125" s="1">
        <v>5.8699999999999996E-4</v>
      </c>
      <c r="E125" s="4">
        <v>58.67</v>
      </c>
      <c r="F125" s="1" t="s">
        <v>206</v>
      </c>
    </row>
    <row r="126" spans="1:6" x14ac:dyDescent="0.2">
      <c r="A126" s="3">
        <v>36002</v>
      </c>
      <c r="B126" s="1" t="s">
        <v>213</v>
      </c>
      <c r="C126" s="5">
        <v>80000</v>
      </c>
      <c r="D126" s="1">
        <v>5.8699999999999996E-4</v>
      </c>
      <c r="E126" s="4">
        <v>46.94</v>
      </c>
      <c r="F126" s="1" t="s">
        <v>206</v>
      </c>
    </row>
    <row r="127" spans="1:6" x14ac:dyDescent="0.2">
      <c r="A127" s="3">
        <v>36003</v>
      </c>
      <c r="B127" s="1" t="s">
        <v>213</v>
      </c>
      <c r="C127" s="5">
        <v>80000</v>
      </c>
      <c r="D127" s="1">
        <v>5.8699999999999996E-4</v>
      </c>
      <c r="E127" s="4">
        <v>46.94</v>
      </c>
      <c r="F127" s="1" t="s">
        <v>206</v>
      </c>
    </row>
    <row r="128" spans="1:6" x14ac:dyDescent="0.2">
      <c r="A128" s="3">
        <v>36004</v>
      </c>
      <c r="B128" s="1" t="s">
        <v>213</v>
      </c>
      <c r="C128" s="5">
        <v>80000</v>
      </c>
      <c r="D128" s="1">
        <v>5.8699999999999996E-4</v>
      </c>
      <c r="E128" s="4">
        <v>46.94</v>
      </c>
      <c r="F128" s="1" t="s">
        <v>206</v>
      </c>
    </row>
    <row r="129" spans="1:6" x14ac:dyDescent="0.2">
      <c r="A129" s="3">
        <v>36005</v>
      </c>
      <c r="B129" s="1" t="s">
        <v>213</v>
      </c>
      <c r="C129" s="5">
        <v>80000</v>
      </c>
      <c r="D129" s="1">
        <v>5.8699999999999996E-4</v>
      </c>
      <c r="E129" s="4">
        <v>46.94</v>
      </c>
      <c r="F129" s="1" t="s">
        <v>206</v>
      </c>
    </row>
    <row r="130" spans="1:6" x14ac:dyDescent="0.2">
      <c r="A130" s="3">
        <v>36006</v>
      </c>
      <c r="B130" s="1" t="s">
        <v>213</v>
      </c>
      <c r="C130" s="5">
        <v>70000</v>
      </c>
      <c r="D130" s="1">
        <v>5.8699999999999996E-4</v>
      </c>
      <c r="E130" s="4">
        <v>41.07</v>
      </c>
      <c r="F130" s="1" t="s">
        <v>206</v>
      </c>
    </row>
    <row r="131" spans="1:6" x14ac:dyDescent="0.2">
      <c r="A131" s="3">
        <v>36007</v>
      </c>
      <c r="B131" s="1" t="s">
        <v>213</v>
      </c>
      <c r="C131" s="5">
        <v>70000</v>
      </c>
      <c r="D131" s="1">
        <v>5.8699999999999996E-4</v>
      </c>
      <c r="E131" s="4">
        <v>41.07</v>
      </c>
      <c r="F131" s="1" t="s">
        <v>206</v>
      </c>
    </row>
    <row r="132" spans="1:6" x14ac:dyDescent="0.2">
      <c r="A132" s="3">
        <v>36008</v>
      </c>
      <c r="B132" s="1" t="s">
        <v>213</v>
      </c>
      <c r="C132" s="5">
        <v>70000</v>
      </c>
      <c r="D132" s="1">
        <v>5.8699999999999996E-4</v>
      </c>
      <c r="E132" s="4">
        <v>41.07</v>
      </c>
      <c r="F132" s="1" t="s">
        <v>206</v>
      </c>
    </row>
    <row r="133" spans="1:6" x14ac:dyDescent="0.2">
      <c r="A133" s="3">
        <v>36009</v>
      </c>
      <c r="B133" s="1" t="s">
        <v>213</v>
      </c>
      <c r="C133" s="5">
        <v>70000</v>
      </c>
      <c r="D133" s="1">
        <v>5.8699999999999996E-4</v>
      </c>
      <c r="E133" s="4">
        <v>41.07</v>
      </c>
      <c r="F133" s="1" t="s">
        <v>206</v>
      </c>
    </row>
    <row r="134" spans="1:6" x14ac:dyDescent="0.2">
      <c r="A134" s="3">
        <v>36010</v>
      </c>
      <c r="B134" s="1" t="s">
        <v>213</v>
      </c>
      <c r="C134" s="5">
        <v>70000</v>
      </c>
      <c r="D134" s="1">
        <v>5.8699999999999996E-4</v>
      </c>
      <c r="E134" s="4">
        <v>41.07</v>
      </c>
      <c r="F134" s="1" t="s">
        <v>206</v>
      </c>
    </row>
    <row r="135" spans="1:6" x14ac:dyDescent="0.2">
      <c r="A135" s="3">
        <v>36004</v>
      </c>
      <c r="B135" s="1" t="s">
        <v>213</v>
      </c>
      <c r="C135" s="5">
        <v>58000</v>
      </c>
      <c r="D135" s="1">
        <v>5.8699999999999996E-4</v>
      </c>
      <c r="E135" s="4">
        <v>34.03</v>
      </c>
      <c r="F135" s="1" t="s">
        <v>221</v>
      </c>
    </row>
    <row r="136" spans="1:6" x14ac:dyDescent="0.2">
      <c r="A136" s="3">
        <v>36005</v>
      </c>
      <c r="B136" s="1" t="s">
        <v>213</v>
      </c>
      <c r="C136" s="5">
        <v>14000</v>
      </c>
      <c r="D136" s="1">
        <v>5.8699999999999996E-4</v>
      </c>
      <c r="E136" s="4">
        <v>8.2100000000000009</v>
      </c>
      <c r="F136" s="1" t="s">
        <v>221</v>
      </c>
    </row>
    <row r="137" spans="1:6" x14ac:dyDescent="0.2">
      <c r="A137" s="3">
        <v>36007</v>
      </c>
      <c r="B137" s="1" t="s">
        <v>213</v>
      </c>
      <c r="C137" s="5">
        <v>57000</v>
      </c>
      <c r="D137" s="1">
        <v>5.8699999999999996E-4</v>
      </c>
      <c r="E137" s="4">
        <v>33.44</v>
      </c>
      <c r="F137" s="1" t="s">
        <v>221</v>
      </c>
    </row>
    <row r="138" spans="1:6" x14ac:dyDescent="0.2">
      <c r="A138" s="3">
        <v>36000</v>
      </c>
      <c r="B138" s="1" t="s">
        <v>213</v>
      </c>
      <c r="C138" s="5">
        <v>6000</v>
      </c>
      <c r="D138" s="1">
        <v>5.8699999999999996E-4</v>
      </c>
      <c r="E138" s="4">
        <v>3.52</v>
      </c>
      <c r="F138" s="1" t="s">
        <v>214</v>
      </c>
    </row>
    <row r="139" spans="1:6" x14ac:dyDescent="0.2">
      <c r="A139" s="3">
        <v>36001</v>
      </c>
      <c r="B139" s="1" t="s">
        <v>213</v>
      </c>
      <c r="C139" s="5">
        <v>4000</v>
      </c>
      <c r="D139" s="1">
        <v>5.8699999999999996E-4</v>
      </c>
      <c r="E139" s="4">
        <v>2.35</v>
      </c>
      <c r="F139" s="1" t="s">
        <v>214</v>
      </c>
    </row>
    <row r="140" spans="1:6" x14ac:dyDescent="0.2">
      <c r="A140" s="3">
        <v>36002</v>
      </c>
      <c r="B140" s="1" t="s">
        <v>213</v>
      </c>
      <c r="C140" s="5">
        <v>15000</v>
      </c>
      <c r="D140" s="1">
        <v>5.8699999999999996E-4</v>
      </c>
      <c r="E140" s="4">
        <v>8.8000000000000007</v>
      </c>
      <c r="F140" s="1" t="s">
        <v>214</v>
      </c>
    </row>
    <row r="141" spans="1:6" x14ac:dyDescent="0.2">
      <c r="A141" s="3">
        <v>36004</v>
      </c>
      <c r="B141" s="1" t="s">
        <v>213</v>
      </c>
      <c r="C141" s="5">
        <v>12000</v>
      </c>
      <c r="D141" s="1">
        <v>5.8699999999999996E-4</v>
      </c>
      <c r="E141" s="4">
        <v>7.04</v>
      </c>
      <c r="F141" s="1" t="s">
        <v>214</v>
      </c>
    </row>
    <row r="142" spans="1:6" x14ac:dyDescent="0.2">
      <c r="A142" s="3">
        <v>36005</v>
      </c>
      <c r="B142" s="1" t="s">
        <v>213</v>
      </c>
      <c r="C142" s="5">
        <v>11000</v>
      </c>
      <c r="D142" s="1">
        <v>5.8699999999999996E-4</v>
      </c>
      <c r="E142" s="4">
        <v>6.45</v>
      </c>
      <c r="F142" s="1" t="s">
        <v>214</v>
      </c>
    </row>
    <row r="143" spans="1:6" x14ac:dyDescent="0.2">
      <c r="A143" s="3">
        <v>36007</v>
      </c>
      <c r="B143" s="1" t="s">
        <v>213</v>
      </c>
      <c r="C143" s="5">
        <v>15000</v>
      </c>
      <c r="D143" s="1">
        <v>5.8699999999999996E-4</v>
      </c>
      <c r="E143" s="4">
        <v>8.8000000000000007</v>
      </c>
      <c r="F143" s="1" t="s">
        <v>214</v>
      </c>
    </row>
    <row r="144" spans="1:6" x14ac:dyDescent="0.2">
      <c r="A144" s="3">
        <v>36008</v>
      </c>
      <c r="B144" s="1" t="s">
        <v>213</v>
      </c>
      <c r="C144" s="5">
        <v>5500</v>
      </c>
      <c r="D144" s="1">
        <v>5.8699999999999996E-4</v>
      </c>
      <c r="E144" s="4">
        <v>3.23</v>
      </c>
      <c r="F144" s="1" t="s">
        <v>214</v>
      </c>
    </row>
    <row r="145" spans="1:6" x14ac:dyDescent="0.2">
      <c r="A145" s="3">
        <v>36009</v>
      </c>
      <c r="B145" s="1" t="s">
        <v>213</v>
      </c>
      <c r="C145" s="5">
        <v>12000</v>
      </c>
      <c r="D145" s="1">
        <v>5.8699999999999996E-4</v>
      </c>
      <c r="E145" s="4">
        <v>7.04</v>
      </c>
      <c r="F145" s="1" t="s">
        <v>214</v>
      </c>
    </row>
    <row r="146" spans="1:6" x14ac:dyDescent="0.2">
      <c r="A146" s="3">
        <v>36010</v>
      </c>
      <c r="B146" s="1" t="s">
        <v>213</v>
      </c>
      <c r="C146" s="5">
        <v>15000</v>
      </c>
      <c r="D146" s="1">
        <v>5.8699999999999996E-4</v>
      </c>
      <c r="E146" s="4">
        <v>8.8000000000000007</v>
      </c>
      <c r="F146" s="1" t="s">
        <v>214</v>
      </c>
    </row>
    <row r="147" spans="1:6" x14ac:dyDescent="0.2">
      <c r="A147" s="3">
        <v>36000</v>
      </c>
      <c r="B147" s="1" t="s">
        <v>213</v>
      </c>
      <c r="C147" s="5">
        <v>7000</v>
      </c>
      <c r="D147" s="1">
        <v>5.8699999999999996E-4</v>
      </c>
      <c r="E147" s="4">
        <v>4.1100000000000003</v>
      </c>
      <c r="F147" s="1" t="s">
        <v>217</v>
      </c>
    </row>
    <row r="148" spans="1:6" x14ac:dyDescent="0.2">
      <c r="A148" s="3">
        <v>36000</v>
      </c>
      <c r="B148" s="1" t="s">
        <v>213</v>
      </c>
      <c r="C148" s="5">
        <v>8000</v>
      </c>
      <c r="D148" s="1">
        <v>5.8699999999999996E-4</v>
      </c>
      <c r="E148" s="4">
        <v>4.6900000000000004</v>
      </c>
      <c r="F148" s="1" t="s">
        <v>217</v>
      </c>
    </row>
    <row r="149" spans="1:6" x14ac:dyDescent="0.2">
      <c r="A149" s="3">
        <v>36001</v>
      </c>
      <c r="B149" s="1" t="s">
        <v>213</v>
      </c>
      <c r="C149" s="5">
        <v>20000</v>
      </c>
      <c r="D149" s="1">
        <v>5.8699999999999996E-4</v>
      </c>
      <c r="E149" s="4">
        <v>11.73</v>
      </c>
      <c r="F149" s="1" t="s">
        <v>217</v>
      </c>
    </row>
    <row r="150" spans="1:6" x14ac:dyDescent="0.2">
      <c r="A150" s="3">
        <v>36004</v>
      </c>
      <c r="B150" s="1" t="s">
        <v>213</v>
      </c>
      <c r="C150" s="5">
        <v>1000</v>
      </c>
      <c r="D150" s="1">
        <v>5.8699999999999996E-4</v>
      </c>
      <c r="E150" s="4">
        <v>0.59</v>
      </c>
      <c r="F150" s="1" t="s">
        <v>217</v>
      </c>
    </row>
    <row r="151" spans="1:6" x14ac:dyDescent="0.2">
      <c r="A151" s="3">
        <v>36005</v>
      </c>
      <c r="B151" s="1" t="s">
        <v>213</v>
      </c>
      <c r="C151" s="5">
        <v>5000</v>
      </c>
      <c r="D151" s="1">
        <v>5.8699999999999996E-4</v>
      </c>
      <c r="E151" s="4">
        <v>2.93</v>
      </c>
      <c r="F151" s="1" t="s">
        <v>217</v>
      </c>
    </row>
    <row r="152" spans="1:6" x14ac:dyDescent="0.2">
      <c r="A152" s="3">
        <v>36005</v>
      </c>
      <c r="B152" s="1" t="s">
        <v>213</v>
      </c>
      <c r="C152" s="5">
        <v>19000</v>
      </c>
      <c r="D152" s="1">
        <v>5.8699999999999996E-4</v>
      </c>
      <c r="E152" s="4">
        <v>11.15</v>
      </c>
      <c r="F152" s="1" t="s">
        <v>217</v>
      </c>
    </row>
    <row r="153" spans="1:6" x14ac:dyDescent="0.2">
      <c r="A153" s="3">
        <v>36008</v>
      </c>
      <c r="B153" s="1" t="s">
        <v>213</v>
      </c>
      <c r="C153" s="5">
        <v>2500</v>
      </c>
      <c r="D153" s="1">
        <v>5.8699999999999996E-4</v>
      </c>
      <c r="E153" s="4">
        <v>1.47</v>
      </c>
      <c r="F153" s="1" t="s">
        <v>217</v>
      </c>
    </row>
    <row r="154" spans="1:6" x14ac:dyDescent="0.2">
      <c r="A154" s="3">
        <v>36009</v>
      </c>
      <c r="B154" s="1" t="s">
        <v>213</v>
      </c>
      <c r="C154" s="5">
        <v>13000</v>
      </c>
      <c r="D154" s="1">
        <v>5.8699999999999996E-4</v>
      </c>
      <c r="E154" s="4">
        <v>7.63</v>
      </c>
      <c r="F154" s="1" t="s">
        <v>217</v>
      </c>
    </row>
    <row r="155" spans="1:6" x14ac:dyDescent="0.2">
      <c r="A155" s="3">
        <v>36010</v>
      </c>
      <c r="B155" s="1" t="s">
        <v>213</v>
      </c>
      <c r="C155" s="5">
        <v>5000</v>
      </c>
      <c r="D155" s="1">
        <v>5.8699999999999996E-4</v>
      </c>
      <c r="E155" s="4">
        <v>2.93</v>
      </c>
      <c r="F155" s="1" t="s">
        <v>217</v>
      </c>
    </row>
    <row r="156" spans="1:6" x14ac:dyDescent="0.2">
      <c r="A156" s="3">
        <v>36001</v>
      </c>
      <c r="B156" s="1" t="s">
        <v>213</v>
      </c>
      <c r="C156" s="5">
        <v>4500</v>
      </c>
      <c r="D156" s="1">
        <v>5.8699999999999996E-4</v>
      </c>
      <c r="E156" s="4">
        <v>2.64</v>
      </c>
      <c r="F156" s="1" t="s">
        <v>223</v>
      </c>
    </row>
    <row r="157" spans="1:6" x14ac:dyDescent="0.2">
      <c r="A157" s="3">
        <v>36000</v>
      </c>
      <c r="B157" s="1" t="s">
        <v>213</v>
      </c>
      <c r="C157" s="5">
        <v>15500</v>
      </c>
      <c r="D157" s="1">
        <v>5.8699999999999996E-4</v>
      </c>
      <c r="E157" s="4">
        <v>9.09</v>
      </c>
      <c r="F157" s="1" t="s">
        <v>224</v>
      </c>
    </row>
    <row r="158" spans="1:6" x14ac:dyDescent="0.2">
      <c r="A158" s="3">
        <v>36001</v>
      </c>
      <c r="B158" s="1" t="s">
        <v>213</v>
      </c>
      <c r="C158" s="5">
        <v>16000</v>
      </c>
      <c r="D158" s="1">
        <v>5.8699999999999996E-4</v>
      </c>
      <c r="E158" s="4">
        <v>9.39</v>
      </c>
      <c r="F158" s="1" t="s">
        <v>224</v>
      </c>
    </row>
    <row r="159" spans="1:6" x14ac:dyDescent="0.2">
      <c r="A159" s="3">
        <v>36002</v>
      </c>
      <c r="B159" s="1" t="s">
        <v>213</v>
      </c>
      <c r="C159" s="5">
        <v>2000</v>
      </c>
      <c r="D159" s="1">
        <v>5.8699999999999996E-4</v>
      </c>
      <c r="E159" s="4">
        <v>1.17</v>
      </c>
      <c r="F159" s="1" t="s">
        <v>224</v>
      </c>
    </row>
    <row r="160" spans="1:6" x14ac:dyDescent="0.2">
      <c r="A160" s="3">
        <v>36003</v>
      </c>
      <c r="B160" s="1" t="s">
        <v>213</v>
      </c>
      <c r="C160" s="5">
        <v>5000</v>
      </c>
      <c r="D160" s="1">
        <v>5.8699999999999996E-4</v>
      </c>
      <c r="E160" s="4">
        <v>2.93</v>
      </c>
      <c r="F160" s="1" t="s">
        <v>224</v>
      </c>
    </row>
    <row r="161" spans="1:6" x14ac:dyDescent="0.2">
      <c r="A161" s="3">
        <v>36004</v>
      </c>
      <c r="B161" s="1" t="s">
        <v>213</v>
      </c>
      <c r="C161" s="5">
        <v>11500</v>
      </c>
      <c r="D161" s="1">
        <v>5.8699999999999996E-4</v>
      </c>
      <c r="E161" s="4">
        <v>6.75</v>
      </c>
      <c r="F161" s="1" t="s">
        <v>224</v>
      </c>
    </row>
    <row r="162" spans="1:6" x14ac:dyDescent="0.2">
      <c r="A162" s="3">
        <v>36005</v>
      </c>
      <c r="B162" s="1" t="s">
        <v>213</v>
      </c>
      <c r="C162" s="5">
        <v>3700</v>
      </c>
      <c r="D162" s="1">
        <v>5.8699999999999996E-4</v>
      </c>
      <c r="E162" s="4">
        <v>2.17</v>
      </c>
      <c r="F162" s="1" t="s">
        <v>224</v>
      </c>
    </row>
    <row r="163" spans="1:6" x14ac:dyDescent="0.2">
      <c r="A163" s="3">
        <v>36006</v>
      </c>
      <c r="B163" s="1" t="s">
        <v>213</v>
      </c>
      <c r="C163" s="5">
        <v>9500</v>
      </c>
      <c r="D163" s="1">
        <v>5.8699999999999996E-4</v>
      </c>
      <c r="E163" s="4">
        <v>5.57</v>
      </c>
      <c r="F163" s="1" t="s">
        <v>224</v>
      </c>
    </row>
    <row r="164" spans="1:6" x14ac:dyDescent="0.2">
      <c r="A164" s="3">
        <v>36007</v>
      </c>
      <c r="B164" s="1" t="s">
        <v>213</v>
      </c>
      <c r="C164" s="5">
        <v>15000</v>
      </c>
      <c r="D164" s="1">
        <v>5.8699999999999996E-4</v>
      </c>
      <c r="E164" s="4">
        <v>8.8000000000000007</v>
      </c>
      <c r="F164" s="1" t="s">
        <v>224</v>
      </c>
    </row>
    <row r="165" spans="1:6" x14ac:dyDescent="0.2">
      <c r="A165" s="3">
        <v>36009</v>
      </c>
      <c r="B165" s="1" t="s">
        <v>213</v>
      </c>
      <c r="C165" s="5">
        <v>6000</v>
      </c>
      <c r="D165" s="1">
        <v>5.8699999999999996E-4</v>
      </c>
      <c r="E165" s="4">
        <v>3.52</v>
      </c>
      <c r="F165" s="1" t="s">
        <v>224</v>
      </c>
    </row>
    <row r="166" spans="1:6" x14ac:dyDescent="0.2">
      <c r="A166" s="3">
        <v>36010</v>
      </c>
      <c r="B166" s="1" t="s">
        <v>213</v>
      </c>
      <c r="C166" s="5">
        <v>6000</v>
      </c>
      <c r="D166" s="1">
        <v>5.8699999999999996E-4</v>
      </c>
      <c r="E166" s="4">
        <v>3.52</v>
      </c>
      <c r="F166" s="1" t="s">
        <v>224</v>
      </c>
    </row>
    <row r="167" spans="1:6" x14ac:dyDescent="0.2">
      <c r="A167" s="3">
        <v>36002</v>
      </c>
      <c r="B167" s="1" t="s">
        <v>213</v>
      </c>
      <c r="C167" s="5">
        <v>2600</v>
      </c>
      <c r="D167" s="1">
        <v>5.8699999999999996E-4</v>
      </c>
      <c r="E167" s="4">
        <v>1.53</v>
      </c>
      <c r="F167" s="1" t="s">
        <v>225</v>
      </c>
    </row>
    <row r="168" spans="1:6" x14ac:dyDescent="0.2">
      <c r="A168" s="3">
        <v>36005</v>
      </c>
      <c r="B168" s="1" t="s">
        <v>213</v>
      </c>
      <c r="C168" s="5">
        <v>2600</v>
      </c>
      <c r="D168" s="1">
        <v>5.8699999999999996E-4</v>
      </c>
      <c r="E168" s="4">
        <v>1.53</v>
      </c>
      <c r="F168" s="1" t="s">
        <v>225</v>
      </c>
    </row>
    <row r="169" spans="1:6" x14ac:dyDescent="0.2">
      <c r="A169" s="3">
        <v>36006</v>
      </c>
      <c r="B169" s="1" t="s">
        <v>213</v>
      </c>
      <c r="C169" s="5">
        <v>20000</v>
      </c>
      <c r="D169" s="1">
        <v>5.8699999999999996E-4</v>
      </c>
      <c r="E169" s="4">
        <v>11.73</v>
      </c>
      <c r="F169" s="1" t="s">
        <v>225</v>
      </c>
    </row>
    <row r="170" spans="1:6" x14ac:dyDescent="0.2">
      <c r="A170" s="3">
        <v>36000</v>
      </c>
      <c r="B170" s="1" t="s">
        <v>213</v>
      </c>
      <c r="C170" s="5">
        <v>12000</v>
      </c>
      <c r="D170" s="1">
        <v>5.8699999999999996E-4</v>
      </c>
      <c r="E170" s="4">
        <v>7.04</v>
      </c>
      <c r="F170" s="1" t="s">
        <v>218</v>
      </c>
    </row>
    <row r="171" spans="1:6" x14ac:dyDescent="0.2">
      <c r="A171" s="3">
        <v>36000</v>
      </c>
      <c r="B171" s="1" t="s">
        <v>213</v>
      </c>
      <c r="C171" s="5">
        <v>5000</v>
      </c>
      <c r="D171" s="1">
        <v>5.8699999999999996E-4</v>
      </c>
      <c r="E171" s="4">
        <v>2.93</v>
      </c>
      <c r="F171" s="1" t="s">
        <v>226</v>
      </c>
    </row>
    <row r="172" spans="1:6" x14ac:dyDescent="0.2">
      <c r="A172" s="3">
        <v>36014</v>
      </c>
      <c r="B172" s="1" t="s">
        <v>215</v>
      </c>
      <c r="C172" s="1">
        <v>350</v>
      </c>
      <c r="D172" s="1">
        <v>0.01</v>
      </c>
      <c r="E172" s="4">
        <v>3.5</v>
      </c>
      <c r="F172" s="1" t="s">
        <v>199</v>
      </c>
    </row>
    <row r="173" spans="1:6" x14ac:dyDescent="0.2">
      <c r="A173" s="3">
        <v>36015</v>
      </c>
      <c r="B173" s="1" t="s">
        <v>215</v>
      </c>
      <c r="C173" s="1">
        <v>500</v>
      </c>
      <c r="D173" s="1">
        <v>0.01</v>
      </c>
      <c r="E173" s="4">
        <v>5</v>
      </c>
      <c r="F173" s="1" t="s">
        <v>199</v>
      </c>
    </row>
    <row r="174" spans="1:6" x14ac:dyDescent="0.2">
      <c r="A174" s="3">
        <v>36012</v>
      </c>
      <c r="B174" s="1" t="s">
        <v>215</v>
      </c>
      <c r="C174" s="5">
        <v>5000</v>
      </c>
      <c r="D174" s="1">
        <v>0.01</v>
      </c>
      <c r="E174" s="4">
        <v>50</v>
      </c>
      <c r="F174" s="1" t="s">
        <v>202</v>
      </c>
    </row>
    <row r="175" spans="1:6" x14ac:dyDescent="0.2">
      <c r="A175" s="3">
        <v>36014</v>
      </c>
      <c r="B175" s="1" t="s">
        <v>215</v>
      </c>
      <c r="C175" s="5">
        <v>3000</v>
      </c>
      <c r="D175" s="1">
        <v>0.01</v>
      </c>
      <c r="E175" s="4">
        <v>30</v>
      </c>
      <c r="F175" s="1" t="s">
        <v>202</v>
      </c>
    </row>
    <row r="176" spans="1:6" x14ac:dyDescent="0.2">
      <c r="A176" s="3">
        <v>36013</v>
      </c>
      <c r="B176" s="1" t="s">
        <v>215</v>
      </c>
      <c r="C176" s="5">
        <v>3500</v>
      </c>
      <c r="D176" s="1">
        <v>0.01</v>
      </c>
      <c r="E176" s="4">
        <v>35</v>
      </c>
      <c r="F176" s="1" t="s">
        <v>220</v>
      </c>
    </row>
    <row r="177" spans="1:6" x14ac:dyDescent="0.2">
      <c r="A177" s="3">
        <v>36012</v>
      </c>
      <c r="B177" s="1" t="s">
        <v>215</v>
      </c>
      <c r="C177" s="5">
        <v>4500</v>
      </c>
      <c r="D177" s="1">
        <v>0.01</v>
      </c>
      <c r="E177" s="4">
        <v>45</v>
      </c>
      <c r="F177" s="1" t="s">
        <v>206</v>
      </c>
    </row>
    <row r="178" spans="1:6" x14ac:dyDescent="0.2">
      <c r="A178" s="3">
        <v>36013</v>
      </c>
      <c r="B178" s="1" t="s">
        <v>215</v>
      </c>
      <c r="C178" s="5">
        <v>4500</v>
      </c>
      <c r="D178" s="1">
        <v>0.01</v>
      </c>
      <c r="E178" s="4">
        <v>45</v>
      </c>
      <c r="F178" s="1" t="s">
        <v>206</v>
      </c>
    </row>
    <row r="179" spans="1:6" x14ac:dyDescent="0.2">
      <c r="A179" s="3">
        <v>36014</v>
      </c>
      <c r="B179" s="1" t="s">
        <v>215</v>
      </c>
      <c r="C179" s="5">
        <v>5500</v>
      </c>
      <c r="D179" s="1">
        <v>0.01</v>
      </c>
      <c r="E179" s="4">
        <v>55</v>
      </c>
      <c r="F179" s="1" t="s">
        <v>206</v>
      </c>
    </row>
    <row r="180" spans="1:6" x14ac:dyDescent="0.2">
      <c r="A180" s="3">
        <v>36015</v>
      </c>
      <c r="B180" s="1" t="s">
        <v>215</v>
      </c>
      <c r="C180" s="5">
        <v>4500</v>
      </c>
      <c r="D180" s="1">
        <v>0.01</v>
      </c>
      <c r="E180" s="4">
        <v>45</v>
      </c>
      <c r="F180" s="1" t="s">
        <v>206</v>
      </c>
    </row>
    <row r="181" spans="1:6" x14ac:dyDescent="0.2">
      <c r="A181" s="3">
        <v>36013</v>
      </c>
      <c r="B181" s="1" t="s">
        <v>215</v>
      </c>
      <c r="C181" s="5">
        <v>2000</v>
      </c>
      <c r="D181" s="1">
        <v>0.01</v>
      </c>
      <c r="E181" s="4">
        <v>20</v>
      </c>
      <c r="F181" s="1" t="s">
        <v>214</v>
      </c>
    </row>
    <row r="182" spans="1:6" x14ac:dyDescent="0.2">
      <c r="A182" s="3">
        <v>36015</v>
      </c>
      <c r="B182" s="1" t="s">
        <v>215</v>
      </c>
      <c r="C182" s="5">
        <v>1200</v>
      </c>
      <c r="D182" s="1">
        <v>0.01</v>
      </c>
      <c r="E182" s="4">
        <v>12</v>
      </c>
      <c r="F182" s="1" t="s">
        <v>214</v>
      </c>
    </row>
    <row r="183" spans="1:6" x14ac:dyDescent="0.2">
      <c r="A183" s="3">
        <v>36013</v>
      </c>
      <c r="B183" s="1" t="s">
        <v>215</v>
      </c>
      <c r="C183" s="5">
        <v>2500</v>
      </c>
      <c r="D183" s="1">
        <v>0.01</v>
      </c>
      <c r="E183" s="4">
        <v>25</v>
      </c>
      <c r="F183" s="1" t="s">
        <v>217</v>
      </c>
    </row>
    <row r="184" spans="1:6" x14ac:dyDescent="0.2">
      <c r="A184" s="3">
        <v>36014</v>
      </c>
      <c r="B184" s="1" t="s">
        <v>215</v>
      </c>
      <c r="C184" s="5">
        <v>2000</v>
      </c>
      <c r="D184" s="1">
        <v>0.01</v>
      </c>
      <c r="E184" s="4">
        <v>20</v>
      </c>
      <c r="F184" s="1" t="s">
        <v>217</v>
      </c>
    </row>
    <row r="185" spans="1:6" x14ac:dyDescent="0.2">
      <c r="A185" s="3">
        <v>36015</v>
      </c>
      <c r="B185" s="1" t="s">
        <v>215</v>
      </c>
      <c r="C185" s="5">
        <v>1345</v>
      </c>
      <c r="D185" s="1">
        <v>0.01</v>
      </c>
      <c r="E185" s="4">
        <v>13.45</v>
      </c>
      <c r="F185" s="1" t="s">
        <v>217</v>
      </c>
    </row>
    <row r="186" spans="1:6" x14ac:dyDescent="0.2">
      <c r="A186" s="3">
        <v>36012</v>
      </c>
      <c r="B186" s="1" t="s">
        <v>215</v>
      </c>
      <c r="C186" s="1">
        <v>750</v>
      </c>
      <c r="D186" s="1">
        <v>0.01</v>
      </c>
      <c r="E186" s="4">
        <v>7.5</v>
      </c>
      <c r="F186" s="1" t="s">
        <v>224</v>
      </c>
    </row>
    <row r="187" spans="1:6" x14ac:dyDescent="0.2">
      <c r="A187" s="3">
        <v>36014</v>
      </c>
      <c r="B187" s="1" t="s">
        <v>215</v>
      </c>
      <c r="C187" s="5">
        <v>1750</v>
      </c>
      <c r="D187" s="1">
        <v>0.01</v>
      </c>
      <c r="E187" s="4">
        <v>17.5</v>
      </c>
      <c r="F187" s="1" t="s">
        <v>224</v>
      </c>
    </row>
    <row r="188" spans="1:6" x14ac:dyDescent="0.2">
      <c r="A188" s="3">
        <v>36012</v>
      </c>
      <c r="B188" s="1" t="s">
        <v>215</v>
      </c>
      <c r="C188" s="1">
        <v>800</v>
      </c>
      <c r="D188" s="1">
        <v>0.01</v>
      </c>
      <c r="E188" s="4">
        <v>8</v>
      </c>
      <c r="F188" s="1" t="s">
        <v>225</v>
      </c>
    </row>
    <row r="189" spans="1:6" x14ac:dyDescent="0.2">
      <c r="A189" s="3">
        <v>36014</v>
      </c>
      <c r="B189" s="1" t="s">
        <v>215</v>
      </c>
      <c r="C189" s="5">
        <v>1300</v>
      </c>
      <c r="D189" s="1">
        <v>0.01</v>
      </c>
      <c r="E189" s="4">
        <v>13</v>
      </c>
      <c r="F189" s="1" t="s">
        <v>225</v>
      </c>
    </row>
    <row r="190" spans="1:6" x14ac:dyDescent="0.2">
      <c r="A190" s="3">
        <v>36012</v>
      </c>
      <c r="B190" s="1" t="s">
        <v>215</v>
      </c>
      <c r="C190" s="5">
        <v>1000</v>
      </c>
      <c r="D190" s="1">
        <v>0.01</v>
      </c>
      <c r="E190" s="4">
        <v>10</v>
      </c>
      <c r="F190" s="1" t="s">
        <v>226</v>
      </c>
    </row>
    <row r="191" spans="1:6" x14ac:dyDescent="0.2">
      <c r="A191" s="3">
        <v>36021</v>
      </c>
      <c r="B191" s="1" t="s">
        <v>219</v>
      </c>
      <c r="C191" s="1">
        <v>55</v>
      </c>
      <c r="D191" s="1">
        <v>0.70640000000000003</v>
      </c>
      <c r="E191" s="4">
        <v>38.85</v>
      </c>
      <c r="F191" s="1" t="s">
        <v>202</v>
      </c>
    </row>
    <row r="192" spans="1:6" x14ac:dyDescent="0.2">
      <c r="A192" s="3">
        <v>36022</v>
      </c>
      <c r="B192" s="1" t="s">
        <v>219</v>
      </c>
      <c r="C192" s="1">
        <v>19</v>
      </c>
      <c r="D192" s="1">
        <v>0.70640000000000003</v>
      </c>
      <c r="E192" s="4">
        <v>13.42</v>
      </c>
      <c r="F192" s="1" t="s">
        <v>202</v>
      </c>
    </row>
    <row r="193" spans="1:6" x14ac:dyDescent="0.2">
      <c r="A193" s="3">
        <v>36024</v>
      </c>
      <c r="B193" s="1" t="s">
        <v>219</v>
      </c>
      <c r="C193" s="1">
        <v>55</v>
      </c>
      <c r="D193" s="1">
        <v>0.70640000000000003</v>
      </c>
      <c r="E193" s="4">
        <v>38.85</v>
      </c>
      <c r="F193" s="1" t="s">
        <v>202</v>
      </c>
    </row>
    <row r="194" spans="1:6" x14ac:dyDescent="0.2">
      <c r="A194" s="3">
        <v>36025</v>
      </c>
      <c r="B194" s="1" t="s">
        <v>219</v>
      </c>
      <c r="C194" s="1">
        <v>35</v>
      </c>
      <c r="D194" s="1">
        <v>0.70640000000000003</v>
      </c>
      <c r="E194" s="4">
        <v>24.72</v>
      </c>
      <c r="F194" s="1" t="s">
        <v>202</v>
      </c>
    </row>
    <row r="195" spans="1:6" x14ac:dyDescent="0.2">
      <c r="A195" s="3">
        <v>36021</v>
      </c>
      <c r="B195" s="1" t="s">
        <v>219</v>
      </c>
      <c r="C195" s="1">
        <v>130</v>
      </c>
      <c r="D195" s="1">
        <v>0.70640000000000003</v>
      </c>
      <c r="E195" s="4">
        <v>91.83</v>
      </c>
      <c r="F195" s="1" t="s">
        <v>206</v>
      </c>
    </row>
    <row r="196" spans="1:6" x14ac:dyDescent="0.2">
      <c r="A196" s="3">
        <v>36023</v>
      </c>
      <c r="B196" s="1" t="s">
        <v>219</v>
      </c>
      <c r="C196" s="1">
        <v>130</v>
      </c>
      <c r="D196" s="1">
        <v>0.70640000000000003</v>
      </c>
      <c r="E196" s="4">
        <v>91.83</v>
      </c>
      <c r="F196" s="1" t="s">
        <v>206</v>
      </c>
    </row>
    <row r="197" spans="1:6" x14ac:dyDescent="0.2">
      <c r="A197" s="3">
        <v>36024</v>
      </c>
      <c r="B197" s="1" t="s">
        <v>219</v>
      </c>
      <c r="C197" s="1">
        <v>130</v>
      </c>
      <c r="D197" s="1">
        <v>0.70640000000000003</v>
      </c>
      <c r="E197" s="4">
        <v>91.83</v>
      </c>
      <c r="F197" s="1" t="s">
        <v>206</v>
      </c>
    </row>
    <row r="198" spans="1:6" x14ac:dyDescent="0.2">
      <c r="A198" s="3">
        <v>36025</v>
      </c>
      <c r="B198" s="1" t="s">
        <v>219</v>
      </c>
      <c r="C198" s="1">
        <v>130</v>
      </c>
      <c r="D198" s="1">
        <v>0.70640000000000003</v>
      </c>
      <c r="E198" s="4">
        <v>91.83</v>
      </c>
      <c r="F198" s="1" t="s">
        <v>206</v>
      </c>
    </row>
    <row r="199" spans="1:6" x14ac:dyDescent="0.2">
      <c r="A199" s="3">
        <v>36023</v>
      </c>
      <c r="B199" s="1" t="s">
        <v>219</v>
      </c>
      <c r="C199" s="1">
        <v>50</v>
      </c>
      <c r="D199" s="1">
        <v>0.70640000000000003</v>
      </c>
      <c r="E199" s="4">
        <v>35.32</v>
      </c>
      <c r="F199" s="1" t="s">
        <v>214</v>
      </c>
    </row>
    <row r="200" spans="1:6" x14ac:dyDescent="0.2">
      <c r="A200" s="3">
        <v>36024</v>
      </c>
      <c r="B200" s="1" t="s">
        <v>219</v>
      </c>
      <c r="C200" s="1">
        <v>20</v>
      </c>
      <c r="D200" s="1">
        <v>0.70640000000000003</v>
      </c>
      <c r="E200" s="4">
        <v>14.13</v>
      </c>
      <c r="F200" s="1" t="s">
        <v>214</v>
      </c>
    </row>
    <row r="201" spans="1:6" x14ac:dyDescent="0.2">
      <c r="A201" s="3">
        <v>36022</v>
      </c>
      <c r="B201" s="1" t="s">
        <v>219</v>
      </c>
      <c r="C201" s="1">
        <v>16</v>
      </c>
      <c r="D201" s="1">
        <v>0.70640000000000003</v>
      </c>
      <c r="E201" s="4">
        <v>11.3</v>
      </c>
      <c r="F201" s="1" t="s">
        <v>217</v>
      </c>
    </row>
    <row r="202" spans="1:6" x14ac:dyDescent="0.2">
      <c r="A202" s="3">
        <v>36021</v>
      </c>
      <c r="B202" s="1" t="s">
        <v>219</v>
      </c>
      <c r="C202" s="1">
        <v>10</v>
      </c>
      <c r="D202" s="1">
        <v>0.70640000000000003</v>
      </c>
      <c r="E202" s="4">
        <v>7.06</v>
      </c>
      <c r="F202" s="1" t="s">
        <v>224</v>
      </c>
    </row>
    <row r="203" spans="1:6" x14ac:dyDescent="0.2">
      <c r="A203" s="3">
        <v>36022</v>
      </c>
      <c r="B203" s="1" t="s">
        <v>219</v>
      </c>
      <c r="C203" s="1">
        <v>2.5</v>
      </c>
      <c r="D203" s="1">
        <v>0.70640000000000003</v>
      </c>
      <c r="E203" s="4">
        <v>1.77</v>
      </c>
      <c r="F203" s="1" t="s">
        <v>224</v>
      </c>
    </row>
    <row r="204" spans="1:6" x14ac:dyDescent="0.2">
      <c r="A204" s="3">
        <v>36023</v>
      </c>
      <c r="B204" s="1" t="s">
        <v>219</v>
      </c>
      <c r="C204" s="1">
        <v>13</v>
      </c>
      <c r="D204" s="1">
        <v>0.70640000000000003</v>
      </c>
      <c r="E204" s="4">
        <v>9.18</v>
      </c>
      <c r="F204" s="1" t="s">
        <v>224</v>
      </c>
    </row>
    <row r="205" spans="1:6" x14ac:dyDescent="0.2">
      <c r="A205" s="3">
        <v>36021</v>
      </c>
      <c r="B205" s="1" t="s">
        <v>219</v>
      </c>
      <c r="C205" s="1">
        <v>44</v>
      </c>
      <c r="D205" s="1">
        <v>0.70640000000000003</v>
      </c>
      <c r="E205" s="4">
        <v>31.08</v>
      </c>
      <c r="F205" s="1" t="s">
        <v>225</v>
      </c>
    </row>
    <row r="206" spans="1:6" x14ac:dyDescent="0.2">
      <c r="A206" s="3">
        <v>35993</v>
      </c>
      <c r="B206" s="1" t="s">
        <v>209</v>
      </c>
      <c r="C206" s="1">
        <v>56</v>
      </c>
      <c r="D206" s="1">
        <v>1</v>
      </c>
      <c r="E206" s="4">
        <v>56</v>
      </c>
      <c r="F206" s="1" t="s">
        <v>204</v>
      </c>
    </row>
    <row r="207" spans="1:6" x14ac:dyDescent="0.2">
      <c r="A207" s="3">
        <v>35992</v>
      </c>
      <c r="B207" s="1" t="s">
        <v>209</v>
      </c>
      <c r="C207" s="1">
        <v>40</v>
      </c>
      <c r="D207" s="1">
        <v>1</v>
      </c>
      <c r="E207" s="4">
        <v>40</v>
      </c>
      <c r="F207" s="1" t="s">
        <v>206</v>
      </c>
    </row>
    <row r="208" spans="1:6" x14ac:dyDescent="0.2">
      <c r="A208" s="3">
        <v>36011</v>
      </c>
      <c r="B208" s="1" t="s">
        <v>209</v>
      </c>
      <c r="C208" s="1">
        <v>34</v>
      </c>
      <c r="D208" s="1">
        <v>1</v>
      </c>
      <c r="E208" s="4">
        <v>34</v>
      </c>
      <c r="F208" s="1" t="s">
        <v>206</v>
      </c>
    </row>
    <row r="209" spans="1:6" x14ac:dyDescent="0.2">
      <c r="A209" s="3">
        <v>35993</v>
      </c>
      <c r="B209" s="1" t="s">
        <v>209</v>
      </c>
      <c r="C209" s="1">
        <v>12</v>
      </c>
      <c r="D209" s="1">
        <v>1</v>
      </c>
      <c r="E209" s="4">
        <v>12</v>
      </c>
      <c r="F209" s="1" t="s">
        <v>217</v>
      </c>
    </row>
    <row r="210" spans="1:6" x14ac:dyDescent="0.2">
      <c r="A210" s="3">
        <v>35993</v>
      </c>
      <c r="B210" s="1" t="s">
        <v>209</v>
      </c>
      <c r="C210" s="1">
        <v>30</v>
      </c>
      <c r="D210" s="1">
        <v>1</v>
      </c>
      <c r="E210" s="4">
        <v>30</v>
      </c>
      <c r="F210" s="1" t="s">
        <v>218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9E00-B8AC-4F16-80D2-D907E07A923A}">
  <sheetPr codeName="Sheet7"/>
  <dimension ref="A1:AE210"/>
  <sheetViews>
    <sheetView workbookViewId="0">
      <selection activeCell="F7" sqref="F7"/>
    </sheetView>
  </sheetViews>
  <sheetFormatPr defaultRowHeight="12.75" x14ac:dyDescent="0.2"/>
  <cols>
    <col min="1" max="1" width="9.42578125" style="1" bestFit="1" customWidth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1" bestFit="1" customWidth="1"/>
    <col min="6" max="6" width="13.7109375" style="1" bestFit="1" customWidth="1"/>
    <col min="7" max="16384" width="9.140625" style="1"/>
  </cols>
  <sheetData>
    <row r="1" spans="1:31" x14ac:dyDescent="0.2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L1" s="2"/>
    </row>
    <row r="2" spans="1:31" x14ac:dyDescent="0.2">
      <c r="A2" s="3">
        <v>36031</v>
      </c>
      <c r="B2" s="1" t="s">
        <v>198</v>
      </c>
      <c r="C2" s="1">
        <v>50</v>
      </c>
      <c r="D2" s="1">
        <v>3.0869000000000001E-2</v>
      </c>
      <c r="E2" s="4">
        <v>1.54</v>
      </c>
      <c r="F2" s="1" t="s">
        <v>199</v>
      </c>
      <c r="R2" s="3"/>
      <c r="V2" s="4"/>
      <c r="AA2" s="3"/>
      <c r="AE2" s="4"/>
    </row>
    <row r="3" spans="1:31" x14ac:dyDescent="0.2">
      <c r="A3" s="3">
        <v>36017</v>
      </c>
      <c r="B3" s="1" t="s">
        <v>201</v>
      </c>
      <c r="C3" s="1">
        <v>50</v>
      </c>
      <c r="D3" s="1">
        <v>0.1731</v>
      </c>
      <c r="E3" s="4">
        <v>8.66</v>
      </c>
      <c r="F3" s="1" t="s">
        <v>199</v>
      </c>
      <c r="R3" s="3"/>
      <c r="V3" s="4"/>
      <c r="AA3" s="3"/>
      <c r="AE3" s="4"/>
    </row>
    <row r="4" spans="1:31" x14ac:dyDescent="0.2">
      <c r="A4" s="3">
        <v>36019</v>
      </c>
      <c r="B4" s="1" t="s">
        <v>201</v>
      </c>
      <c r="C4" s="1">
        <v>30</v>
      </c>
      <c r="D4" s="1">
        <v>0.1731</v>
      </c>
      <c r="E4" s="4">
        <v>5.19</v>
      </c>
      <c r="F4" s="1" t="s">
        <v>199</v>
      </c>
      <c r="L4" s="2"/>
      <c r="R4" s="3"/>
      <c r="V4" s="4"/>
      <c r="AA4" s="3"/>
      <c r="AE4" s="4"/>
    </row>
    <row r="5" spans="1:31" x14ac:dyDescent="0.2">
      <c r="A5" s="3">
        <v>36020</v>
      </c>
      <c r="B5" s="1" t="s">
        <v>201</v>
      </c>
      <c r="C5" s="1">
        <v>20</v>
      </c>
      <c r="D5" s="1">
        <v>0.1731</v>
      </c>
      <c r="E5" s="4">
        <v>3.46</v>
      </c>
      <c r="F5" s="1" t="s">
        <v>199</v>
      </c>
      <c r="R5" s="3"/>
      <c r="V5" s="4"/>
      <c r="AA5" s="3"/>
      <c r="AE5" s="4"/>
    </row>
    <row r="6" spans="1:31" x14ac:dyDescent="0.2">
      <c r="A6" s="3">
        <v>36021</v>
      </c>
      <c r="B6" s="1" t="s">
        <v>201</v>
      </c>
      <c r="C6" s="1">
        <v>40</v>
      </c>
      <c r="D6" s="1">
        <v>0.1731</v>
      </c>
      <c r="E6" s="4">
        <v>6.92</v>
      </c>
      <c r="F6" s="1" t="s">
        <v>199</v>
      </c>
      <c r="R6" s="3"/>
      <c r="V6" s="4"/>
      <c r="AA6" s="3"/>
      <c r="AE6" s="4"/>
    </row>
    <row r="7" spans="1:31" x14ac:dyDescent="0.2">
      <c r="A7" s="3">
        <v>35990</v>
      </c>
      <c r="B7" s="1" t="s">
        <v>211</v>
      </c>
      <c r="C7" s="1">
        <v>900</v>
      </c>
      <c r="D7" s="1">
        <v>4.5589999999999997E-3</v>
      </c>
      <c r="E7" s="4">
        <v>4.0999999999999996</v>
      </c>
      <c r="F7" s="1" t="s">
        <v>199</v>
      </c>
      <c r="R7" s="3"/>
      <c r="V7" s="4"/>
      <c r="AA7" s="3"/>
      <c r="AE7" s="4"/>
    </row>
    <row r="8" spans="1:31" x14ac:dyDescent="0.2">
      <c r="A8" s="3">
        <v>36000</v>
      </c>
      <c r="B8" s="1" t="s">
        <v>213</v>
      </c>
      <c r="C8" s="5">
        <v>3000</v>
      </c>
      <c r="D8" s="1">
        <v>5.8699999999999996E-4</v>
      </c>
      <c r="E8" s="4">
        <v>1.76</v>
      </c>
      <c r="F8" s="1" t="s">
        <v>199</v>
      </c>
      <c r="R8" s="3"/>
      <c r="V8" s="4"/>
      <c r="AA8" s="3"/>
      <c r="AE8" s="4"/>
    </row>
    <row r="9" spans="1:31" x14ac:dyDescent="0.2">
      <c r="A9" s="3">
        <v>36003</v>
      </c>
      <c r="B9" s="1" t="s">
        <v>213</v>
      </c>
      <c r="C9" s="5">
        <v>8000</v>
      </c>
      <c r="D9" s="1">
        <v>5.8699999999999996E-4</v>
      </c>
      <c r="E9" s="4">
        <v>4.6900000000000004</v>
      </c>
      <c r="F9" s="1" t="s">
        <v>199</v>
      </c>
      <c r="R9" s="3"/>
      <c r="T9" s="5"/>
      <c r="V9" s="4"/>
      <c r="AA9" s="3"/>
      <c r="AE9" s="4"/>
    </row>
    <row r="10" spans="1:31" x14ac:dyDescent="0.2">
      <c r="A10" s="3">
        <v>36004</v>
      </c>
      <c r="B10" s="1" t="s">
        <v>213</v>
      </c>
      <c r="C10" s="5">
        <v>8900</v>
      </c>
      <c r="D10" s="1">
        <v>5.8699999999999996E-4</v>
      </c>
      <c r="E10" s="4">
        <v>5.22</v>
      </c>
      <c r="F10" s="1" t="s">
        <v>199</v>
      </c>
      <c r="R10" s="3"/>
      <c r="T10" s="5"/>
      <c r="V10" s="4"/>
      <c r="AA10" s="3"/>
      <c r="AC10" s="5"/>
      <c r="AE10" s="4"/>
    </row>
    <row r="11" spans="1:31" x14ac:dyDescent="0.2">
      <c r="A11" s="3">
        <v>36005</v>
      </c>
      <c r="B11" s="1" t="s">
        <v>213</v>
      </c>
      <c r="C11" s="5">
        <v>5000</v>
      </c>
      <c r="D11" s="1">
        <v>5.8699999999999996E-4</v>
      </c>
      <c r="E11" s="4">
        <v>2.93</v>
      </c>
      <c r="F11" s="1" t="s">
        <v>199</v>
      </c>
      <c r="R11" s="3"/>
      <c r="T11" s="5"/>
      <c r="V11" s="4"/>
      <c r="AA11" s="3"/>
      <c r="AC11" s="5"/>
      <c r="AE11" s="4"/>
    </row>
    <row r="12" spans="1:31" x14ac:dyDescent="0.2">
      <c r="A12" s="3">
        <v>36006</v>
      </c>
      <c r="B12" s="1" t="s">
        <v>213</v>
      </c>
      <c r="C12" s="5">
        <v>10500</v>
      </c>
      <c r="D12" s="1">
        <v>5.8699999999999996E-4</v>
      </c>
      <c r="E12" s="4">
        <v>6.16</v>
      </c>
      <c r="F12" s="1" t="s">
        <v>199</v>
      </c>
      <c r="R12" s="3"/>
      <c r="T12" s="5"/>
      <c r="V12" s="4"/>
      <c r="AA12" s="3"/>
      <c r="AC12" s="5"/>
      <c r="AE12" s="4"/>
    </row>
    <row r="13" spans="1:31" x14ac:dyDescent="0.2">
      <c r="A13" s="3">
        <v>36007</v>
      </c>
      <c r="B13" s="1" t="s">
        <v>213</v>
      </c>
      <c r="C13" s="5">
        <v>8100</v>
      </c>
      <c r="D13" s="1">
        <v>5.8699999999999996E-4</v>
      </c>
      <c r="E13" s="4">
        <v>4.75</v>
      </c>
      <c r="F13" s="1" t="s">
        <v>199</v>
      </c>
      <c r="R13" s="3"/>
      <c r="T13" s="5"/>
      <c r="V13" s="4"/>
      <c r="AA13" s="3"/>
      <c r="AC13" s="5"/>
      <c r="AE13" s="4"/>
    </row>
    <row r="14" spans="1:31" x14ac:dyDescent="0.2">
      <c r="A14" s="3">
        <v>36008</v>
      </c>
      <c r="B14" s="1" t="s">
        <v>213</v>
      </c>
      <c r="C14" s="5">
        <v>12000</v>
      </c>
      <c r="D14" s="1">
        <v>5.8699999999999996E-4</v>
      </c>
      <c r="E14" s="4">
        <v>7.04</v>
      </c>
      <c r="F14" s="1" t="s">
        <v>199</v>
      </c>
      <c r="R14" s="3"/>
      <c r="T14" s="5"/>
      <c r="V14" s="4"/>
      <c r="AA14" s="3"/>
      <c r="AC14" s="5"/>
      <c r="AE14" s="4"/>
    </row>
    <row r="15" spans="1:31" x14ac:dyDescent="0.2">
      <c r="A15" s="3">
        <v>36011</v>
      </c>
      <c r="B15" s="1" t="s">
        <v>213</v>
      </c>
      <c r="C15" s="5">
        <v>5000</v>
      </c>
      <c r="D15" s="1">
        <v>5.8699999999999996E-4</v>
      </c>
      <c r="E15" s="4">
        <v>2.93</v>
      </c>
      <c r="F15" s="1" t="s">
        <v>199</v>
      </c>
      <c r="R15" s="3"/>
      <c r="T15" s="5"/>
      <c r="V15" s="4"/>
      <c r="AA15" s="3"/>
      <c r="AC15" s="5"/>
      <c r="AE15" s="4"/>
    </row>
    <row r="16" spans="1:31" x14ac:dyDescent="0.2">
      <c r="A16" s="3">
        <v>36014</v>
      </c>
      <c r="B16" s="1" t="s">
        <v>215</v>
      </c>
      <c r="C16" s="1">
        <v>350</v>
      </c>
      <c r="D16" s="1">
        <v>0.01</v>
      </c>
      <c r="E16" s="4">
        <v>3.5</v>
      </c>
      <c r="F16" s="1" t="s">
        <v>199</v>
      </c>
      <c r="R16" s="3"/>
      <c r="T16" s="5"/>
      <c r="V16" s="4"/>
      <c r="AA16" s="3"/>
      <c r="AC16" s="5"/>
      <c r="AE16" s="4"/>
    </row>
    <row r="17" spans="1:31" x14ac:dyDescent="0.2">
      <c r="A17" s="3">
        <v>36015</v>
      </c>
      <c r="B17" s="1" t="s">
        <v>215</v>
      </c>
      <c r="C17" s="1">
        <v>500</v>
      </c>
      <c r="D17" s="1">
        <v>0.01</v>
      </c>
      <c r="E17" s="4">
        <v>5</v>
      </c>
      <c r="F17" s="1" t="s">
        <v>199</v>
      </c>
      <c r="R17" s="3"/>
      <c r="T17" s="5"/>
      <c r="V17" s="4"/>
      <c r="AA17" s="3"/>
      <c r="AC17" s="5"/>
      <c r="AE17" s="4"/>
    </row>
    <row r="18" spans="1:31" x14ac:dyDescent="0.2">
      <c r="A18" s="3">
        <v>36012</v>
      </c>
      <c r="B18" s="1" t="s">
        <v>215</v>
      </c>
      <c r="C18" s="5">
        <v>5000</v>
      </c>
      <c r="D18" s="1">
        <v>0.01</v>
      </c>
      <c r="E18" s="4">
        <v>50</v>
      </c>
      <c r="F18" s="1" t="s">
        <v>202</v>
      </c>
      <c r="R18" s="3"/>
      <c r="V18" s="4"/>
      <c r="AA18" s="3"/>
      <c r="AC18" s="5"/>
      <c r="AE18" s="4"/>
    </row>
    <row r="19" spans="1:31" x14ac:dyDescent="0.2">
      <c r="A19" s="3">
        <v>35995</v>
      </c>
      <c r="B19" s="1" t="s">
        <v>216</v>
      </c>
      <c r="C19" s="1">
        <v>300</v>
      </c>
      <c r="D19" s="1">
        <v>8.2549999999999998E-2</v>
      </c>
      <c r="E19" s="4">
        <v>24.77</v>
      </c>
      <c r="F19" s="1" t="s">
        <v>202</v>
      </c>
      <c r="R19" s="3"/>
      <c r="V19" s="4"/>
      <c r="AA19" s="3"/>
      <c r="AE19" s="4"/>
    </row>
    <row r="20" spans="1:31" x14ac:dyDescent="0.2">
      <c r="A20" s="3">
        <v>35996</v>
      </c>
      <c r="B20" s="1" t="s">
        <v>216</v>
      </c>
      <c r="C20" s="1">
        <v>102</v>
      </c>
      <c r="D20" s="1">
        <v>8.2549999999999998E-2</v>
      </c>
      <c r="E20" s="4">
        <v>8.42</v>
      </c>
      <c r="F20" s="1" t="s">
        <v>202</v>
      </c>
      <c r="R20" s="3"/>
      <c r="V20" s="4"/>
      <c r="AA20" s="3"/>
      <c r="AE20" s="4"/>
    </row>
    <row r="21" spans="1:31" x14ac:dyDescent="0.2">
      <c r="A21" s="3">
        <v>35998</v>
      </c>
      <c r="B21" s="1" t="s">
        <v>216</v>
      </c>
      <c r="C21" s="1">
        <v>300</v>
      </c>
      <c r="D21" s="1">
        <v>8.2549999999999998E-2</v>
      </c>
      <c r="E21" s="4">
        <v>24.77</v>
      </c>
      <c r="F21" s="1" t="s">
        <v>202</v>
      </c>
      <c r="R21" s="3"/>
      <c r="V21" s="4"/>
      <c r="AA21" s="3"/>
      <c r="AE21" s="4"/>
    </row>
    <row r="22" spans="1:31" x14ac:dyDescent="0.2">
      <c r="A22" s="3">
        <v>36029</v>
      </c>
      <c r="B22" s="1" t="s">
        <v>198</v>
      </c>
      <c r="C22" s="1">
        <v>500</v>
      </c>
      <c r="D22" s="1">
        <v>3.0869000000000001E-2</v>
      </c>
      <c r="E22" s="4">
        <v>15.43</v>
      </c>
      <c r="F22" s="1" t="s">
        <v>202</v>
      </c>
      <c r="R22" s="3"/>
      <c r="V22" s="4"/>
      <c r="AA22" s="3"/>
      <c r="AE22" s="4"/>
    </row>
    <row r="23" spans="1:31" x14ac:dyDescent="0.2">
      <c r="A23" s="3">
        <v>36030</v>
      </c>
      <c r="B23" s="1" t="s">
        <v>198</v>
      </c>
      <c r="C23" s="1">
        <v>180</v>
      </c>
      <c r="D23" s="1">
        <v>3.0869000000000001E-2</v>
      </c>
      <c r="E23" s="4">
        <v>5.56</v>
      </c>
      <c r="F23" s="1" t="s">
        <v>202</v>
      </c>
    </row>
    <row r="24" spans="1:31" x14ac:dyDescent="0.2">
      <c r="A24" s="3">
        <v>36017</v>
      </c>
      <c r="B24" s="1" t="s">
        <v>201</v>
      </c>
      <c r="C24" s="1">
        <v>250</v>
      </c>
      <c r="D24" s="1">
        <v>0.1731</v>
      </c>
      <c r="E24" s="4">
        <v>43.28</v>
      </c>
      <c r="F24" s="1" t="s">
        <v>202</v>
      </c>
    </row>
    <row r="25" spans="1:31" x14ac:dyDescent="0.2">
      <c r="A25" s="3">
        <v>36018</v>
      </c>
      <c r="B25" s="1" t="s">
        <v>201</v>
      </c>
      <c r="C25" s="1">
        <v>54</v>
      </c>
      <c r="D25" s="1">
        <v>0.1731</v>
      </c>
      <c r="E25" s="4">
        <v>9.35</v>
      </c>
      <c r="F25" s="1" t="s">
        <v>202</v>
      </c>
    </row>
    <row r="26" spans="1:31" x14ac:dyDescent="0.2">
      <c r="A26" s="3">
        <v>36020</v>
      </c>
      <c r="B26" s="1" t="s">
        <v>201</v>
      </c>
      <c r="C26" s="1">
        <v>50</v>
      </c>
      <c r="D26" s="1">
        <v>0.1731</v>
      </c>
      <c r="E26" s="4">
        <v>8.66</v>
      </c>
      <c r="F26" s="1" t="s">
        <v>202</v>
      </c>
    </row>
    <row r="27" spans="1:31" x14ac:dyDescent="0.2">
      <c r="A27" s="3">
        <v>36027</v>
      </c>
      <c r="B27" s="1" t="s">
        <v>203</v>
      </c>
      <c r="C27" s="1">
        <v>50</v>
      </c>
      <c r="D27" s="1">
        <v>0.57999999999999996</v>
      </c>
      <c r="E27" s="4">
        <v>29</v>
      </c>
      <c r="F27" s="1" t="s">
        <v>202</v>
      </c>
    </row>
    <row r="28" spans="1:31" x14ac:dyDescent="0.2">
      <c r="A28" s="3">
        <v>36028</v>
      </c>
      <c r="B28" s="1" t="s">
        <v>203</v>
      </c>
      <c r="C28" s="1">
        <v>13</v>
      </c>
      <c r="D28" s="1">
        <v>0.57999999999999996</v>
      </c>
      <c r="E28" s="4">
        <v>7.54</v>
      </c>
      <c r="F28" s="1" t="s">
        <v>202</v>
      </c>
    </row>
    <row r="29" spans="1:31" x14ac:dyDescent="0.2">
      <c r="A29" s="3">
        <v>36000</v>
      </c>
      <c r="B29" s="1" t="s">
        <v>213</v>
      </c>
      <c r="C29" s="5">
        <v>9000</v>
      </c>
      <c r="D29" s="1">
        <v>5.8699999999999996E-4</v>
      </c>
      <c r="E29" s="4">
        <v>5.28</v>
      </c>
      <c r="F29" s="1" t="s">
        <v>202</v>
      </c>
    </row>
    <row r="30" spans="1:31" x14ac:dyDescent="0.2">
      <c r="A30" s="3">
        <v>36001</v>
      </c>
      <c r="B30" s="1" t="s">
        <v>213</v>
      </c>
      <c r="C30" s="5">
        <v>64000</v>
      </c>
      <c r="D30" s="1">
        <v>5.8699999999999996E-4</v>
      </c>
      <c r="E30" s="4">
        <v>37.549999999999997</v>
      </c>
      <c r="F30" s="1" t="s">
        <v>202</v>
      </c>
    </row>
    <row r="31" spans="1:31" x14ac:dyDescent="0.2">
      <c r="A31" s="3">
        <v>36002</v>
      </c>
      <c r="B31" s="1" t="s">
        <v>213</v>
      </c>
      <c r="C31" s="5">
        <v>4000</v>
      </c>
      <c r="D31" s="1">
        <v>5.8699999999999996E-4</v>
      </c>
      <c r="E31" s="4">
        <v>2.35</v>
      </c>
      <c r="F31" s="1" t="s">
        <v>202</v>
      </c>
    </row>
    <row r="32" spans="1:31" x14ac:dyDescent="0.2">
      <c r="A32" s="3">
        <v>36003</v>
      </c>
      <c r="B32" s="1" t="s">
        <v>213</v>
      </c>
      <c r="C32" s="5">
        <v>44000</v>
      </c>
      <c r="D32" s="1">
        <v>5.8699999999999996E-4</v>
      </c>
      <c r="E32" s="4">
        <v>25.81</v>
      </c>
      <c r="F32" s="1" t="s">
        <v>202</v>
      </c>
    </row>
    <row r="33" spans="1:6" x14ac:dyDescent="0.2">
      <c r="A33" s="3">
        <v>36006</v>
      </c>
      <c r="B33" s="1" t="s">
        <v>213</v>
      </c>
      <c r="C33" s="5">
        <v>20000</v>
      </c>
      <c r="D33" s="1">
        <v>5.8699999999999996E-4</v>
      </c>
      <c r="E33" s="4">
        <v>11.73</v>
      </c>
      <c r="F33" s="1" t="s">
        <v>202</v>
      </c>
    </row>
    <row r="34" spans="1:6" x14ac:dyDescent="0.2">
      <c r="A34" s="3">
        <v>36008</v>
      </c>
      <c r="B34" s="1" t="s">
        <v>213</v>
      </c>
      <c r="C34" s="5">
        <v>50000</v>
      </c>
      <c r="D34" s="1">
        <v>5.8699999999999996E-4</v>
      </c>
      <c r="E34" s="4">
        <v>29.34</v>
      </c>
      <c r="F34" s="1" t="s">
        <v>202</v>
      </c>
    </row>
    <row r="35" spans="1:6" x14ac:dyDescent="0.2">
      <c r="A35" s="3">
        <v>36009</v>
      </c>
      <c r="B35" s="1" t="s">
        <v>213</v>
      </c>
      <c r="C35" s="5">
        <v>5500</v>
      </c>
      <c r="D35" s="1">
        <v>5.8699999999999996E-4</v>
      </c>
      <c r="E35" s="4">
        <v>3.23</v>
      </c>
      <c r="F35" s="1" t="s">
        <v>202</v>
      </c>
    </row>
    <row r="36" spans="1:6" x14ac:dyDescent="0.2">
      <c r="A36" s="3">
        <v>36010</v>
      </c>
      <c r="B36" s="1" t="s">
        <v>213</v>
      </c>
      <c r="C36" s="5">
        <v>50000</v>
      </c>
      <c r="D36" s="1">
        <v>5.8699999999999996E-4</v>
      </c>
      <c r="E36" s="4">
        <v>29.34</v>
      </c>
      <c r="F36" s="1" t="s">
        <v>202</v>
      </c>
    </row>
    <row r="37" spans="1:6" x14ac:dyDescent="0.2">
      <c r="A37" s="3">
        <v>36011</v>
      </c>
      <c r="B37" s="1" t="s">
        <v>213</v>
      </c>
      <c r="C37" s="5">
        <v>15000</v>
      </c>
      <c r="D37" s="1">
        <v>5.8699999999999996E-4</v>
      </c>
      <c r="E37" s="4">
        <v>8.8000000000000007</v>
      </c>
      <c r="F37" s="1" t="s">
        <v>202</v>
      </c>
    </row>
    <row r="38" spans="1:6" x14ac:dyDescent="0.2">
      <c r="A38" s="3">
        <v>36014</v>
      </c>
      <c r="B38" s="1" t="s">
        <v>215</v>
      </c>
      <c r="C38" s="5">
        <v>3000</v>
      </c>
      <c r="D38" s="1">
        <v>0.01</v>
      </c>
      <c r="E38" s="4">
        <v>30</v>
      </c>
      <c r="F38" s="1" t="s">
        <v>202</v>
      </c>
    </row>
    <row r="39" spans="1:6" x14ac:dyDescent="0.2">
      <c r="A39" s="3">
        <v>36021</v>
      </c>
      <c r="B39" s="1" t="s">
        <v>219</v>
      </c>
      <c r="C39" s="1">
        <v>55</v>
      </c>
      <c r="D39" s="1">
        <v>0.70640000000000003</v>
      </c>
      <c r="E39" s="4">
        <v>38.85</v>
      </c>
      <c r="F39" s="1" t="s">
        <v>202</v>
      </c>
    </row>
    <row r="40" spans="1:6" x14ac:dyDescent="0.2">
      <c r="A40" s="3">
        <v>36022</v>
      </c>
      <c r="B40" s="1" t="s">
        <v>219</v>
      </c>
      <c r="C40" s="1">
        <v>19</v>
      </c>
      <c r="D40" s="1">
        <v>0.70640000000000003</v>
      </c>
      <c r="E40" s="4">
        <v>13.42</v>
      </c>
      <c r="F40" s="1" t="s">
        <v>202</v>
      </c>
    </row>
    <row r="41" spans="1:6" x14ac:dyDescent="0.2">
      <c r="A41" s="3">
        <v>36024</v>
      </c>
      <c r="B41" s="1" t="s">
        <v>219</v>
      </c>
      <c r="C41" s="1">
        <v>55</v>
      </c>
      <c r="D41" s="1">
        <v>0.70640000000000003</v>
      </c>
      <c r="E41" s="4">
        <v>38.85</v>
      </c>
      <c r="F41" s="1" t="s">
        <v>202</v>
      </c>
    </row>
    <row r="42" spans="1:6" x14ac:dyDescent="0.2">
      <c r="A42" s="3">
        <v>36025</v>
      </c>
      <c r="B42" s="1" t="s">
        <v>219</v>
      </c>
      <c r="C42" s="1">
        <v>35</v>
      </c>
      <c r="D42" s="1">
        <v>0.70640000000000003</v>
      </c>
      <c r="E42" s="4">
        <v>24.72</v>
      </c>
      <c r="F42" s="1" t="s">
        <v>202</v>
      </c>
    </row>
    <row r="43" spans="1:6" x14ac:dyDescent="0.2">
      <c r="A43" s="3">
        <v>35996</v>
      </c>
      <c r="B43" s="1" t="s">
        <v>216</v>
      </c>
      <c r="C43" s="1">
        <v>100</v>
      </c>
      <c r="D43" s="1">
        <v>8.2549999999999998E-2</v>
      </c>
      <c r="E43" s="4">
        <v>8.26</v>
      </c>
      <c r="F43" s="1" t="s">
        <v>220</v>
      </c>
    </row>
    <row r="44" spans="1:6" x14ac:dyDescent="0.2">
      <c r="A44" s="3">
        <v>35997</v>
      </c>
      <c r="B44" s="1" t="s">
        <v>216</v>
      </c>
      <c r="C44" s="1">
        <v>550</v>
      </c>
      <c r="D44" s="1">
        <v>8.2549999999999998E-2</v>
      </c>
      <c r="E44" s="4">
        <v>45.4</v>
      </c>
      <c r="F44" s="1" t="s">
        <v>220</v>
      </c>
    </row>
    <row r="45" spans="1:6" x14ac:dyDescent="0.2">
      <c r="A45" s="3">
        <v>36030</v>
      </c>
      <c r="B45" s="1" t="s">
        <v>198</v>
      </c>
      <c r="C45" s="1">
        <v>600</v>
      </c>
      <c r="D45" s="1">
        <v>3.0869000000000001E-2</v>
      </c>
      <c r="E45" s="4">
        <v>18.52</v>
      </c>
      <c r="F45" s="1" t="s">
        <v>220</v>
      </c>
    </row>
    <row r="46" spans="1:6" x14ac:dyDescent="0.2">
      <c r="A46" s="3">
        <v>36016</v>
      </c>
      <c r="B46" s="1" t="s">
        <v>201</v>
      </c>
      <c r="C46" s="1">
        <v>30</v>
      </c>
      <c r="D46" s="1">
        <v>0.1731</v>
      </c>
      <c r="E46" s="4">
        <v>5.19</v>
      </c>
      <c r="F46" s="1" t="s">
        <v>220</v>
      </c>
    </row>
    <row r="47" spans="1:6" x14ac:dyDescent="0.2">
      <c r="A47" s="3">
        <v>36027</v>
      </c>
      <c r="B47" s="1" t="s">
        <v>203</v>
      </c>
      <c r="C47" s="1">
        <v>16</v>
      </c>
      <c r="D47" s="1">
        <v>0.57999999999999996</v>
      </c>
      <c r="E47" s="4">
        <v>9.2799999999999994</v>
      </c>
      <c r="F47" s="1" t="s">
        <v>220</v>
      </c>
    </row>
    <row r="48" spans="1:6" x14ac:dyDescent="0.2">
      <c r="A48" s="3">
        <v>36028</v>
      </c>
      <c r="B48" s="1" t="s">
        <v>203</v>
      </c>
      <c r="C48" s="1">
        <v>28</v>
      </c>
      <c r="D48" s="1">
        <v>0.57999999999999996</v>
      </c>
      <c r="E48" s="4">
        <v>16.239999999999998</v>
      </c>
      <c r="F48" s="1" t="s">
        <v>220</v>
      </c>
    </row>
    <row r="49" spans="1:6" x14ac:dyDescent="0.2">
      <c r="A49" s="3">
        <v>36000</v>
      </c>
      <c r="B49" s="1" t="s">
        <v>213</v>
      </c>
      <c r="C49" s="5">
        <v>1500</v>
      </c>
      <c r="D49" s="1">
        <v>5.8699999999999996E-4</v>
      </c>
      <c r="E49" s="4">
        <v>0.88</v>
      </c>
      <c r="F49" s="1" t="s">
        <v>220</v>
      </c>
    </row>
    <row r="50" spans="1:6" x14ac:dyDescent="0.2">
      <c r="A50" s="3">
        <v>36002</v>
      </c>
      <c r="B50" s="1" t="s">
        <v>213</v>
      </c>
      <c r="C50" s="5">
        <v>28000</v>
      </c>
      <c r="D50" s="1">
        <v>5.8699999999999996E-4</v>
      </c>
      <c r="E50" s="4">
        <v>16.43</v>
      </c>
      <c r="F50" s="1" t="s">
        <v>220</v>
      </c>
    </row>
    <row r="51" spans="1:6" x14ac:dyDescent="0.2">
      <c r="A51" s="3">
        <v>36008</v>
      </c>
      <c r="B51" s="1" t="s">
        <v>213</v>
      </c>
      <c r="C51" s="5">
        <v>12000</v>
      </c>
      <c r="D51" s="1">
        <v>5.8699999999999996E-4</v>
      </c>
      <c r="E51" s="4">
        <v>7.04</v>
      </c>
      <c r="F51" s="1" t="s">
        <v>220</v>
      </c>
    </row>
    <row r="52" spans="1:6" x14ac:dyDescent="0.2">
      <c r="A52" s="3">
        <v>36013</v>
      </c>
      <c r="B52" s="1" t="s">
        <v>215</v>
      </c>
      <c r="C52" s="5">
        <v>3500</v>
      </c>
      <c r="D52" s="1">
        <v>0.01</v>
      </c>
      <c r="E52" s="4">
        <v>35</v>
      </c>
      <c r="F52" s="1" t="s">
        <v>220</v>
      </c>
    </row>
    <row r="53" spans="1:6" x14ac:dyDescent="0.2">
      <c r="A53" s="3">
        <v>36027</v>
      </c>
      <c r="B53" s="1" t="s">
        <v>203</v>
      </c>
      <c r="C53" s="1">
        <v>125</v>
      </c>
      <c r="D53" s="1">
        <v>0.57999999999999996</v>
      </c>
      <c r="E53" s="4">
        <v>72.5</v>
      </c>
      <c r="F53" s="1" t="s">
        <v>204</v>
      </c>
    </row>
    <row r="54" spans="1:6" x14ac:dyDescent="0.2">
      <c r="A54" s="3">
        <v>35993</v>
      </c>
      <c r="B54" s="1" t="s">
        <v>209</v>
      </c>
      <c r="C54" s="1">
        <v>56</v>
      </c>
      <c r="D54" s="1">
        <v>1</v>
      </c>
      <c r="E54" s="4">
        <v>56</v>
      </c>
      <c r="F54" s="1" t="s">
        <v>204</v>
      </c>
    </row>
    <row r="55" spans="1:6" x14ac:dyDescent="0.2">
      <c r="A55" s="3">
        <v>35996</v>
      </c>
      <c r="B55" s="1" t="s">
        <v>216</v>
      </c>
      <c r="C55" s="1">
        <v>328</v>
      </c>
      <c r="D55" s="1">
        <v>8.2549999999999998E-2</v>
      </c>
      <c r="E55" s="4">
        <v>27.08</v>
      </c>
      <c r="F55" s="1" t="s">
        <v>204</v>
      </c>
    </row>
    <row r="56" spans="1:6" x14ac:dyDescent="0.2">
      <c r="A56" s="3">
        <v>36031</v>
      </c>
      <c r="B56" s="1" t="s">
        <v>198</v>
      </c>
      <c r="C56" s="1">
        <v>180</v>
      </c>
      <c r="D56" s="1">
        <v>3.0869000000000001E-2</v>
      </c>
      <c r="E56" s="4">
        <v>5.56</v>
      </c>
      <c r="F56" s="1" t="s">
        <v>204</v>
      </c>
    </row>
    <row r="57" spans="1:6" x14ac:dyDescent="0.2">
      <c r="A57" s="3">
        <v>36031</v>
      </c>
      <c r="B57" s="1" t="s">
        <v>198</v>
      </c>
      <c r="C57" s="1">
        <v>180</v>
      </c>
      <c r="D57" s="1">
        <v>3.0869000000000001E-2</v>
      </c>
      <c r="E57" s="4">
        <v>5.56</v>
      </c>
      <c r="F57" s="1" t="s">
        <v>204</v>
      </c>
    </row>
    <row r="58" spans="1:6" x14ac:dyDescent="0.2">
      <c r="A58" s="3">
        <v>36031</v>
      </c>
      <c r="B58" s="1" t="s">
        <v>198</v>
      </c>
      <c r="C58" s="5">
        <v>1030</v>
      </c>
      <c r="D58" s="1">
        <v>3.0869000000000001E-2</v>
      </c>
      <c r="E58" s="4">
        <v>31.8</v>
      </c>
      <c r="F58" s="1" t="s">
        <v>204</v>
      </c>
    </row>
    <row r="59" spans="1:6" x14ac:dyDescent="0.2">
      <c r="A59" s="3">
        <v>36028</v>
      </c>
      <c r="B59" s="1" t="s">
        <v>203</v>
      </c>
      <c r="C59" s="1">
        <v>10</v>
      </c>
      <c r="D59" s="1">
        <v>0.57999999999999996</v>
      </c>
      <c r="E59" s="4">
        <v>5.8</v>
      </c>
      <c r="F59" s="1" t="s">
        <v>204</v>
      </c>
    </row>
    <row r="60" spans="1:6" x14ac:dyDescent="0.2">
      <c r="A60" s="3">
        <v>35989</v>
      </c>
      <c r="B60" s="1" t="s">
        <v>211</v>
      </c>
      <c r="C60" s="1">
        <v>850</v>
      </c>
      <c r="D60" s="1">
        <v>4.5589999999999997E-3</v>
      </c>
      <c r="E60" s="4">
        <v>3.88</v>
      </c>
      <c r="F60" s="1" t="s">
        <v>204</v>
      </c>
    </row>
    <row r="61" spans="1:6" x14ac:dyDescent="0.2">
      <c r="A61" s="3">
        <v>35989</v>
      </c>
      <c r="B61" s="1" t="s">
        <v>211</v>
      </c>
      <c r="C61" s="5">
        <v>4000</v>
      </c>
      <c r="D61" s="1">
        <v>4.5589999999999997E-3</v>
      </c>
      <c r="E61" s="4">
        <v>18.239999999999998</v>
      </c>
      <c r="F61" s="1" t="s">
        <v>204</v>
      </c>
    </row>
    <row r="62" spans="1:6" x14ac:dyDescent="0.2">
      <c r="A62" s="3">
        <v>35989</v>
      </c>
      <c r="B62" s="1" t="s">
        <v>211</v>
      </c>
      <c r="C62" s="5">
        <v>4200</v>
      </c>
      <c r="D62" s="1">
        <v>4.5589999999999997E-3</v>
      </c>
      <c r="E62" s="4">
        <v>19.149999999999999</v>
      </c>
      <c r="F62" s="1" t="s">
        <v>204</v>
      </c>
    </row>
    <row r="63" spans="1:6" x14ac:dyDescent="0.2">
      <c r="A63" s="3">
        <v>36001</v>
      </c>
      <c r="B63" s="1" t="s">
        <v>213</v>
      </c>
      <c r="C63" s="5">
        <v>40000</v>
      </c>
      <c r="D63" s="1">
        <v>5.8699999999999996E-4</v>
      </c>
      <c r="E63" s="4">
        <v>23.47</v>
      </c>
      <c r="F63" s="1" t="s">
        <v>204</v>
      </c>
    </row>
    <row r="64" spans="1:6" x14ac:dyDescent="0.2">
      <c r="A64" s="3">
        <v>36005</v>
      </c>
      <c r="B64" s="1" t="s">
        <v>213</v>
      </c>
      <c r="C64" s="5">
        <v>8000</v>
      </c>
      <c r="D64" s="1">
        <v>5.8699999999999996E-4</v>
      </c>
      <c r="E64" s="4">
        <v>4.6900000000000004</v>
      </c>
      <c r="F64" s="1" t="s">
        <v>204</v>
      </c>
    </row>
    <row r="65" spans="1:6" x14ac:dyDescent="0.2">
      <c r="A65" s="3">
        <v>36005</v>
      </c>
      <c r="B65" s="1" t="s">
        <v>213</v>
      </c>
      <c r="C65" s="5">
        <v>23500</v>
      </c>
      <c r="D65" s="1">
        <v>5.8699999999999996E-4</v>
      </c>
      <c r="E65" s="4">
        <v>13.79</v>
      </c>
      <c r="F65" s="1" t="s">
        <v>204</v>
      </c>
    </row>
    <row r="66" spans="1:6" x14ac:dyDescent="0.2">
      <c r="A66" s="3">
        <v>36026</v>
      </c>
      <c r="B66" s="1" t="s">
        <v>203</v>
      </c>
      <c r="C66" s="1">
        <v>110</v>
      </c>
      <c r="D66" s="1">
        <v>0.57999999999999996</v>
      </c>
      <c r="E66" s="4">
        <v>63.8</v>
      </c>
      <c r="F66" s="1" t="s">
        <v>206</v>
      </c>
    </row>
    <row r="67" spans="1:6" x14ac:dyDescent="0.2">
      <c r="A67" s="3">
        <v>36027</v>
      </c>
      <c r="B67" s="1" t="s">
        <v>203</v>
      </c>
      <c r="C67" s="1">
        <v>110</v>
      </c>
      <c r="D67" s="1">
        <v>0.57999999999999996</v>
      </c>
      <c r="E67" s="4">
        <v>63.8</v>
      </c>
      <c r="F67" s="1" t="s">
        <v>206</v>
      </c>
    </row>
    <row r="68" spans="1:6" x14ac:dyDescent="0.2">
      <c r="A68" s="3">
        <v>36000</v>
      </c>
      <c r="B68" s="1" t="s">
        <v>213</v>
      </c>
      <c r="C68" s="5">
        <v>100000</v>
      </c>
      <c r="D68" s="1">
        <v>5.8699999999999996E-4</v>
      </c>
      <c r="E68" s="4">
        <v>58.67</v>
      </c>
      <c r="F68" s="1" t="s">
        <v>206</v>
      </c>
    </row>
    <row r="69" spans="1:6" x14ac:dyDescent="0.2">
      <c r="A69" s="3">
        <v>36001</v>
      </c>
      <c r="B69" s="1" t="s">
        <v>213</v>
      </c>
      <c r="C69" s="5">
        <v>100000</v>
      </c>
      <c r="D69" s="1">
        <v>5.8699999999999996E-4</v>
      </c>
      <c r="E69" s="4">
        <v>58.67</v>
      </c>
      <c r="F69" s="1" t="s">
        <v>206</v>
      </c>
    </row>
    <row r="70" spans="1:6" x14ac:dyDescent="0.2">
      <c r="A70" s="3">
        <v>36014</v>
      </c>
      <c r="B70" s="1" t="s">
        <v>215</v>
      </c>
      <c r="C70" s="5">
        <v>5500</v>
      </c>
      <c r="D70" s="1">
        <v>0.01</v>
      </c>
      <c r="E70" s="4">
        <v>55</v>
      </c>
      <c r="F70" s="1" t="s">
        <v>206</v>
      </c>
    </row>
    <row r="71" spans="1:6" x14ac:dyDescent="0.2">
      <c r="A71" s="3">
        <v>36021</v>
      </c>
      <c r="B71" s="1" t="s">
        <v>219</v>
      </c>
      <c r="C71" s="1">
        <v>130</v>
      </c>
      <c r="D71" s="1">
        <v>0.70640000000000003</v>
      </c>
      <c r="E71" s="4">
        <v>91.83</v>
      </c>
      <c r="F71" s="1" t="s">
        <v>206</v>
      </c>
    </row>
    <row r="72" spans="1:6" x14ac:dyDescent="0.2">
      <c r="A72" s="3">
        <v>36023</v>
      </c>
      <c r="B72" s="1" t="s">
        <v>219</v>
      </c>
      <c r="C72" s="1">
        <v>130</v>
      </c>
      <c r="D72" s="1">
        <v>0.70640000000000003</v>
      </c>
      <c r="E72" s="4">
        <v>91.83</v>
      </c>
      <c r="F72" s="1" t="s">
        <v>206</v>
      </c>
    </row>
    <row r="73" spans="1:6" x14ac:dyDescent="0.2">
      <c r="A73" s="3">
        <v>36024</v>
      </c>
      <c r="B73" s="1" t="s">
        <v>219</v>
      </c>
      <c r="C73" s="1">
        <v>130</v>
      </c>
      <c r="D73" s="1">
        <v>0.70640000000000003</v>
      </c>
      <c r="E73" s="4">
        <v>91.83</v>
      </c>
      <c r="F73" s="1" t="s">
        <v>206</v>
      </c>
    </row>
    <row r="74" spans="1:6" x14ac:dyDescent="0.2">
      <c r="A74" s="3">
        <v>36025</v>
      </c>
      <c r="B74" s="1" t="s">
        <v>219</v>
      </c>
      <c r="C74" s="1">
        <v>130</v>
      </c>
      <c r="D74" s="1">
        <v>0.70640000000000003</v>
      </c>
      <c r="E74" s="4">
        <v>91.83</v>
      </c>
      <c r="F74" s="1" t="s">
        <v>206</v>
      </c>
    </row>
    <row r="75" spans="1:6" x14ac:dyDescent="0.2">
      <c r="A75" s="3">
        <v>35995</v>
      </c>
      <c r="B75" s="1" t="s">
        <v>216</v>
      </c>
      <c r="C75" s="1">
        <v>500</v>
      </c>
      <c r="D75" s="1">
        <v>8.2549999999999998E-2</v>
      </c>
      <c r="E75" s="4">
        <v>41.28</v>
      </c>
      <c r="F75" s="1" t="s">
        <v>206</v>
      </c>
    </row>
    <row r="76" spans="1:6" x14ac:dyDescent="0.2">
      <c r="A76" s="3">
        <v>35996</v>
      </c>
      <c r="B76" s="1" t="s">
        <v>216</v>
      </c>
      <c r="C76" s="1">
        <v>500</v>
      </c>
      <c r="D76" s="1">
        <v>8.2549999999999998E-2</v>
      </c>
      <c r="E76" s="4">
        <v>41.28</v>
      </c>
      <c r="F76" s="1" t="s">
        <v>206</v>
      </c>
    </row>
    <row r="77" spans="1:6" x14ac:dyDescent="0.2">
      <c r="A77" s="3">
        <v>35997</v>
      </c>
      <c r="B77" s="1" t="s">
        <v>216</v>
      </c>
      <c r="C77" s="1">
        <v>500</v>
      </c>
      <c r="D77" s="1">
        <v>8.2549999999999998E-2</v>
      </c>
      <c r="E77" s="4">
        <v>41.28</v>
      </c>
      <c r="F77" s="1" t="s">
        <v>206</v>
      </c>
    </row>
    <row r="78" spans="1:6" x14ac:dyDescent="0.2">
      <c r="A78" s="3">
        <v>35998</v>
      </c>
      <c r="B78" s="1" t="s">
        <v>216</v>
      </c>
      <c r="C78" s="1">
        <v>600</v>
      </c>
      <c r="D78" s="1">
        <v>8.2549999999999998E-2</v>
      </c>
      <c r="E78" s="4">
        <v>49.53</v>
      </c>
      <c r="F78" s="1" t="s">
        <v>206</v>
      </c>
    </row>
    <row r="79" spans="1:6" x14ac:dyDescent="0.2">
      <c r="A79" s="3">
        <v>36029</v>
      </c>
      <c r="B79" s="1" t="s">
        <v>198</v>
      </c>
      <c r="C79" s="5">
        <v>1300</v>
      </c>
      <c r="D79" s="1">
        <v>3.0869000000000001E-2</v>
      </c>
      <c r="E79" s="4">
        <v>40.130000000000003</v>
      </c>
      <c r="F79" s="1" t="s">
        <v>206</v>
      </c>
    </row>
    <row r="80" spans="1:6" x14ac:dyDescent="0.2">
      <c r="A80" s="3">
        <v>36030</v>
      </c>
      <c r="B80" s="1" t="s">
        <v>198</v>
      </c>
      <c r="C80" s="5">
        <v>1300</v>
      </c>
      <c r="D80" s="1">
        <v>3.0869000000000001E-2</v>
      </c>
      <c r="E80" s="4">
        <v>40.130000000000003</v>
      </c>
      <c r="F80" s="1" t="s">
        <v>206</v>
      </c>
    </row>
    <row r="81" spans="1:6" x14ac:dyDescent="0.2">
      <c r="A81" s="3">
        <v>36016</v>
      </c>
      <c r="B81" s="1" t="s">
        <v>201</v>
      </c>
      <c r="C81" s="1">
        <v>250</v>
      </c>
      <c r="D81" s="1">
        <v>0.1731</v>
      </c>
      <c r="E81" s="4">
        <v>43.28</v>
      </c>
      <c r="F81" s="1" t="s">
        <v>206</v>
      </c>
    </row>
    <row r="82" spans="1:6" x14ac:dyDescent="0.2">
      <c r="A82" s="3">
        <v>36017</v>
      </c>
      <c r="B82" s="1" t="s">
        <v>201</v>
      </c>
      <c r="C82" s="1">
        <v>250</v>
      </c>
      <c r="D82" s="1">
        <v>0.1731</v>
      </c>
      <c r="E82" s="4">
        <v>43.28</v>
      </c>
      <c r="F82" s="1" t="s">
        <v>206</v>
      </c>
    </row>
    <row r="83" spans="1:6" x14ac:dyDescent="0.2">
      <c r="A83" s="3">
        <v>36018</v>
      </c>
      <c r="B83" s="1" t="s">
        <v>201</v>
      </c>
      <c r="C83" s="1">
        <v>195</v>
      </c>
      <c r="D83" s="1">
        <v>0.1731</v>
      </c>
      <c r="E83" s="4">
        <v>33.75</v>
      </c>
      <c r="F83" s="1" t="s">
        <v>206</v>
      </c>
    </row>
    <row r="84" spans="1:6" x14ac:dyDescent="0.2">
      <c r="A84" s="3">
        <v>36019</v>
      </c>
      <c r="B84" s="1" t="s">
        <v>201</v>
      </c>
      <c r="C84" s="1">
        <v>195</v>
      </c>
      <c r="D84" s="1">
        <v>0.1731</v>
      </c>
      <c r="E84" s="4">
        <v>33.75</v>
      </c>
      <c r="F84" s="1" t="s">
        <v>206</v>
      </c>
    </row>
    <row r="85" spans="1:6" x14ac:dyDescent="0.2">
      <c r="A85" s="3">
        <v>36020</v>
      </c>
      <c r="B85" s="1" t="s">
        <v>201</v>
      </c>
      <c r="C85" s="1">
        <v>195</v>
      </c>
      <c r="D85" s="1">
        <v>0.1731</v>
      </c>
      <c r="E85" s="4">
        <v>33.75</v>
      </c>
      <c r="F85" s="1" t="s">
        <v>206</v>
      </c>
    </row>
    <row r="86" spans="1:6" x14ac:dyDescent="0.2">
      <c r="A86" s="3">
        <v>36000</v>
      </c>
      <c r="B86" s="1" t="s">
        <v>203</v>
      </c>
      <c r="C86" s="1">
        <v>60</v>
      </c>
      <c r="D86" s="1">
        <v>0.57999999999999996</v>
      </c>
      <c r="E86" s="4">
        <v>34.799999999999997</v>
      </c>
      <c r="F86" s="1" t="s">
        <v>206</v>
      </c>
    </row>
    <row r="87" spans="1:6" x14ac:dyDescent="0.2">
      <c r="A87" s="3">
        <v>36002</v>
      </c>
      <c r="B87" s="1" t="s">
        <v>213</v>
      </c>
      <c r="C87" s="5">
        <v>80000</v>
      </c>
      <c r="D87" s="1">
        <v>5.8699999999999996E-4</v>
      </c>
      <c r="E87" s="4">
        <v>46.94</v>
      </c>
      <c r="F87" s="1" t="s">
        <v>206</v>
      </c>
    </row>
    <row r="88" spans="1:6" x14ac:dyDescent="0.2">
      <c r="A88" s="3">
        <v>36003</v>
      </c>
      <c r="B88" s="1" t="s">
        <v>213</v>
      </c>
      <c r="C88" s="5">
        <v>80000</v>
      </c>
      <c r="D88" s="1">
        <v>5.8699999999999996E-4</v>
      </c>
      <c r="E88" s="4">
        <v>46.94</v>
      </c>
      <c r="F88" s="1" t="s">
        <v>206</v>
      </c>
    </row>
    <row r="89" spans="1:6" x14ac:dyDescent="0.2">
      <c r="A89" s="3">
        <v>36004</v>
      </c>
      <c r="B89" s="1" t="s">
        <v>213</v>
      </c>
      <c r="C89" s="5">
        <v>80000</v>
      </c>
      <c r="D89" s="1">
        <v>5.8699999999999996E-4</v>
      </c>
      <c r="E89" s="4">
        <v>46.94</v>
      </c>
      <c r="F89" s="1" t="s">
        <v>206</v>
      </c>
    </row>
    <row r="90" spans="1:6" x14ac:dyDescent="0.2">
      <c r="A90" s="3">
        <v>36005</v>
      </c>
      <c r="B90" s="1" t="s">
        <v>213</v>
      </c>
      <c r="C90" s="5">
        <v>80000</v>
      </c>
      <c r="D90" s="1">
        <v>5.8699999999999996E-4</v>
      </c>
      <c r="E90" s="4">
        <v>46.94</v>
      </c>
      <c r="F90" s="1" t="s">
        <v>206</v>
      </c>
    </row>
    <row r="91" spans="1:6" x14ac:dyDescent="0.2">
      <c r="A91" s="3">
        <v>36006</v>
      </c>
      <c r="B91" s="1" t="s">
        <v>213</v>
      </c>
      <c r="C91" s="5">
        <v>70000</v>
      </c>
      <c r="D91" s="1">
        <v>5.8699999999999996E-4</v>
      </c>
      <c r="E91" s="4">
        <v>41.07</v>
      </c>
      <c r="F91" s="1" t="s">
        <v>206</v>
      </c>
    </row>
    <row r="92" spans="1:6" x14ac:dyDescent="0.2">
      <c r="A92" s="3">
        <v>36007</v>
      </c>
      <c r="B92" s="1" t="s">
        <v>213</v>
      </c>
      <c r="C92" s="5">
        <v>70000</v>
      </c>
      <c r="D92" s="1">
        <v>5.8699999999999996E-4</v>
      </c>
      <c r="E92" s="4">
        <v>41.07</v>
      </c>
      <c r="F92" s="1" t="s">
        <v>206</v>
      </c>
    </row>
    <row r="93" spans="1:6" x14ac:dyDescent="0.2">
      <c r="A93" s="3">
        <v>36008</v>
      </c>
      <c r="B93" s="1" t="s">
        <v>213</v>
      </c>
      <c r="C93" s="5">
        <v>70000</v>
      </c>
      <c r="D93" s="1">
        <v>5.8699999999999996E-4</v>
      </c>
      <c r="E93" s="4">
        <v>41.07</v>
      </c>
      <c r="F93" s="1" t="s">
        <v>206</v>
      </c>
    </row>
    <row r="94" spans="1:6" x14ac:dyDescent="0.2">
      <c r="A94" s="3">
        <v>36009</v>
      </c>
      <c r="B94" s="1" t="s">
        <v>213</v>
      </c>
      <c r="C94" s="5">
        <v>70000</v>
      </c>
      <c r="D94" s="1">
        <v>5.8699999999999996E-4</v>
      </c>
      <c r="E94" s="4">
        <v>41.07</v>
      </c>
      <c r="F94" s="1" t="s">
        <v>206</v>
      </c>
    </row>
    <row r="95" spans="1:6" x14ac:dyDescent="0.2">
      <c r="A95" s="3">
        <v>36010</v>
      </c>
      <c r="B95" s="1" t="s">
        <v>213</v>
      </c>
      <c r="C95" s="5">
        <v>70000</v>
      </c>
      <c r="D95" s="1">
        <v>5.8699999999999996E-4</v>
      </c>
      <c r="E95" s="4">
        <v>41.07</v>
      </c>
      <c r="F95" s="1" t="s">
        <v>206</v>
      </c>
    </row>
    <row r="96" spans="1:6" x14ac:dyDescent="0.2">
      <c r="A96" s="3">
        <v>36012</v>
      </c>
      <c r="B96" s="1" t="s">
        <v>215</v>
      </c>
      <c r="C96" s="5">
        <v>4500</v>
      </c>
      <c r="D96" s="1">
        <v>0.01</v>
      </c>
      <c r="E96" s="4">
        <v>45</v>
      </c>
      <c r="F96" s="1" t="s">
        <v>206</v>
      </c>
    </row>
    <row r="97" spans="1:6" x14ac:dyDescent="0.2">
      <c r="A97" s="3">
        <v>36013</v>
      </c>
      <c r="B97" s="1" t="s">
        <v>215</v>
      </c>
      <c r="C97" s="5">
        <v>4500</v>
      </c>
      <c r="D97" s="1">
        <v>0.01</v>
      </c>
      <c r="E97" s="4">
        <v>45</v>
      </c>
      <c r="F97" s="1" t="s">
        <v>206</v>
      </c>
    </row>
    <row r="98" spans="1:6" x14ac:dyDescent="0.2">
      <c r="A98" s="3">
        <v>36015</v>
      </c>
      <c r="B98" s="1" t="s">
        <v>215</v>
      </c>
      <c r="C98" s="5">
        <v>4500</v>
      </c>
      <c r="D98" s="1">
        <v>0.01</v>
      </c>
      <c r="E98" s="4">
        <v>45</v>
      </c>
      <c r="F98" s="1" t="s">
        <v>206</v>
      </c>
    </row>
    <row r="99" spans="1:6" x14ac:dyDescent="0.2">
      <c r="A99" s="3">
        <v>35992</v>
      </c>
      <c r="B99" s="1" t="s">
        <v>209</v>
      </c>
      <c r="C99" s="1">
        <v>40</v>
      </c>
      <c r="D99" s="1">
        <v>1</v>
      </c>
      <c r="E99" s="4">
        <v>40</v>
      </c>
      <c r="F99" s="1" t="s">
        <v>206</v>
      </c>
    </row>
    <row r="100" spans="1:6" x14ac:dyDescent="0.2">
      <c r="A100" s="3">
        <v>36011</v>
      </c>
      <c r="B100" s="1" t="s">
        <v>209</v>
      </c>
      <c r="C100" s="1">
        <v>34</v>
      </c>
      <c r="D100" s="1">
        <v>1</v>
      </c>
      <c r="E100" s="4">
        <v>34</v>
      </c>
      <c r="F100" s="1" t="s">
        <v>206</v>
      </c>
    </row>
    <row r="101" spans="1:6" x14ac:dyDescent="0.2">
      <c r="A101" s="3">
        <v>36017</v>
      </c>
      <c r="B101" s="1" t="s">
        <v>201</v>
      </c>
      <c r="C101" s="1">
        <v>320</v>
      </c>
      <c r="D101" s="1">
        <v>0.1731</v>
      </c>
      <c r="E101" s="4">
        <v>55.39</v>
      </c>
      <c r="F101" s="1" t="s">
        <v>221</v>
      </c>
    </row>
    <row r="102" spans="1:6" x14ac:dyDescent="0.2">
      <c r="A102" s="3">
        <v>35996</v>
      </c>
      <c r="B102" s="1" t="s">
        <v>216</v>
      </c>
      <c r="C102" s="1">
        <v>180</v>
      </c>
      <c r="D102" s="1">
        <v>8.2549999999999998E-2</v>
      </c>
      <c r="E102" s="4">
        <v>14.86</v>
      </c>
      <c r="F102" s="1" t="s">
        <v>221</v>
      </c>
    </row>
    <row r="103" spans="1:6" x14ac:dyDescent="0.2">
      <c r="A103" s="3">
        <v>35997</v>
      </c>
      <c r="B103" s="1" t="s">
        <v>216</v>
      </c>
      <c r="C103" s="1">
        <v>120</v>
      </c>
      <c r="D103" s="1">
        <v>8.2549999999999998E-2</v>
      </c>
      <c r="E103" s="4">
        <v>9.91</v>
      </c>
      <c r="F103" s="1" t="s">
        <v>221</v>
      </c>
    </row>
    <row r="104" spans="1:6" x14ac:dyDescent="0.2">
      <c r="A104" s="3">
        <v>35999</v>
      </c>
      <c r="B104" s="1" t="s">
        <v>216</v>
      </c>
      <c r="C104" s="1">
        <v>130</v>
      </c>
      <c r="D104" s="1">
        <v>8.2549999999999998E-2</v>
      </c>
      <c r="E104" s="4">
        <v>10.73</v>
      </c>
      <c r="F104" s="1" t="s">
        <v>221</v>
      </c>
    </row>
    <row r="105" spans="1:6" x14ac:dyDescent="0.2">
      <c r="A105" s="3">
        <v>35999</v>
      </c>
      <c r="B105" s="1" t="s">
        <v>216</v>
      </c>
      <c r="C105" s="1">
        <v>640</v>
      </c>
      <c r="D105" s="1">
        <v>8.2549999999999998E-2</v>
      </c>
      <c r="E105" s="4">
        <v>25</v>
      </c>
      <c r="F105" s="1" t="s">
        <v>221</v>
      </c>
    </row>
    <row r="106" spans="1:6" x14ac:dyDescent="0.2">
      <c r="A106" s="3">
        <v>36031</v>
      </c>
      <c r="B106" s="1" t="s">
        <v>198</v>
      </c>
      <c r="C106" s="1">
        <v>500</v>
      </c>
      <c r="D106" s="1">
        <v>3.0869000000000001E-2</v>
      </c>
      <c r="E106" s="4">
        <v>15.43</v>
      </c>
      <c r="F106" s="1" t="s">
        <v>221</v>
      </c>
    </row>
    <row r="107" spans="1:6" x14ac:dyDescent="0.2">
      <c r="A107" s="3">
        <v>36016</v>
      </c>
      <c r="B107" s="1" t="s">
        <v>201</v>
      </c>
      <c r="C107" s="1">
        <v>30</v>
      </c>
      <c r="D107" s="1">
        <v>0.1731</v>
      </c>
      <c r="E107" s="4">
        <v>5.19</v>
      </c>
      <c r="F107" s="1" t="s">
        <v>221</v>
      </c>
    </row>
    <row r="108" spans="1:6" x14ac:dyDescent="0.2">
      <c r="A108" s="3">
        <v>36017</v>
      </c>
      <c r="B108" s="1" t="s">
        <v>201</v>
      </c>
      <c r="C108" s="1">
        <v>20</v>
      </c>
      <c r="D108" s="1">
        <v>0.1731</v>
      </c>
      <c r="E108" s="4">
        <v>3.46</v>
      </c>
      <c r="F108" s="1" t="s">
        <v>221</v>
      </c>
    </row>
    <row r="109" spans="1:6" x14ac:dyDescent="0.2">
      <c r="A109" s="3">
        <v>36019</v>
      </c>
      <c r="B109" s="1" t="s">
        <v>201</v>
      </c>
      <c r="C109" s="1">
        <v>60</v>
      </c>
      <c r="D109" s="1">
        <v>0.1731</v>
      </c>
      <c r="E109" s="4">
        <v>10.39</v>
      </c>
      <c r="F109" s="1" t="s">
        <v>221</v>
      </c>
    </row>
    <row r="110" spans="1:6" x14ac:dyDescent="0.2">
      <c r="A110" s="3">
        <v>36028</v>
      </c>
      <c r="B110" s="1" t="s">
        <v>203</v>
      </c>
      <c r="C110" s="1">
        <v>22</v>
      </c>
      <c r="D110" s="1">
        <v>0.57999999999999996</v>
      </c>
      <c r="E110" s="4">
        <v>12.76</v>
      </c>
      <c r="F110" s="1" t="s">
        <v>221</v>
      </c>
    </row>
    <row r="111" spans="1:6" x14ac:dyDescent="0.2">
      <c r="A111" s="3">
        <v>36004</v>
      </c>
      <c r="B111" s="1" t="s">
        <v>213</v>
      </c>
      <c r="C111" s="5">
        <v>58000</v>
      </c>
      <c r="D111" s="1">
        <v>5.8699999999999996E-4</v>
      </c>
      <c r="E111" s="4">
        <v>34.03</v>
      </c>
      <c r="F111" s="1" t="s">
        <v>221</v>
      </c>
    </row>
    <row r="112" spans="1:6" x14ac:dyDescent="0.2">
      <c r="A112" s="3">
        <v>36005</v>
      </c>
      <c r="B112" s="1" t="s">
        <v>213</v>
      </c>
      <c r="C112" s="5">
        <v>14000</v>
      </c>
      <c r="D112" s="1">
        <v>5.8699999999999996E-4</v>
      </c>
      <c r="E112" s="4">
        <v>8.2100000000000009</v>
      </c>
      <c r="F112" s="1" t="s">
        <v>221</v>
      </c>
    </row>
    <row r="113" spans="1:6" x14ac:dyDescent="0.2">
      <c r="A113" s="3">
        <v>36007</v>
      </c>
      <c r="B113" s="1" t="s">
        <v>213</v>
      </c>
      <c r="C113" s="5">
        <v>57000</v>
      </c>
      <c r="D113" s="1">
        <v>5.8699999999999996E-4</v>
      </c>
      <c r="E113" s="4">
        <v>33.44</v>
      </c>
      <c r="F113" s="1" t="s">
        <v>221</v>
      </c>
    </row>
    <row r="114" spans="1:6" x14ac:dyDescent="0.2">
      <c r="A114" s="3">
        <v>35996</v>
      </c>
      <c r="B114" s="1" t="s">
        <v>216</v>
      </c>
      <c r="C114" s="1">
        <v>26</v>
      </c>
      <c r="D114" s="1">
        <v>8.2549999999999998E-2</v>
      </c>
      <c r="E114" s="4">
        <v>2.15</v>
      </c>
      <c r="F114" s="1" t="s">
        <v>214</v>
      </c>
    </row>
    <row r="115" spans="1:6" x14ac:dyDescent="0.2">
      <c r="A115" s="3">
        <v>35997</v>
      </c>
      <c r="B115" s="1" t="s">
        <v>216</v>
      </c>
      <c r="C115" s="1">
        <v>102</v>
      </c>
      <c r="D115" s="1">
        <v>8.2549999999999998E-2</v>
      </c>
      <c r="E115" s="4">
        <v>8.42</v>
      </c>
      <c r="F115" s="1" t="s">
        <v>214</v>
      </c>
    </row>
    <row r="116" spans="1:6" x14ac:dyDescent="0.2">
      <c r="A116" s="3">
        <v>35997</v>
      </c>
      <c r="B116" s="1" t="s">
        <v>216</v>
      </c>
      <c r="C116" s="1">
        <v>160</v>
      </c>
      <c r="D116" s="1">
        <v>8.2549999999999998E-2</v>
      </c>
      <c r="E116" s="4">
        <v>13.21</v>
      </c>
      <c r="F116" s="1" t="s">
        <v>214</v>
      </c>
    </row>
    <row r="117" spans="1:6" x14ac:dyDescent="0.2">
      <c r="A117" s="3">
        <v>35999</v>
      </c>
      <c r="B117" s="1" t="s">
        <v>216</v>
      </c>
      <c r="C117" s="1">
        <v>65</v>
      </c>
      <c r="D117" s="1">
        <v>8.2549999999999998E-2</v>
      </c>
      <c r="E117" s="4">
        <v>5.37</v>
      </c>
      <c r="F117" s="1" t="s">
        <v>214</v>
      </c>
    </row>
    <row r="118" spans="1:6" x14ac:dyDescent="0.2">
      <c r="A118" s="3">
        <v>36029</v>
      </c>
      <c r="B118" s="1" t="s">
        <v>198</v>
      </c>
      <c r="C118" s="1">
        <v>89</v>
      </c>
      <c r="D118" s="1">
        <v>3.0869000000000001E-2</v>
      </c>
      <c r="E118" s="4">
        <v>2.75</v>
      </c>
      <c r="F118" s="1" t="s">
        <v>214</v>
      </c>
    </row>
    <row r="119" spans="1:6" x14ac:dyDescent="0.2">
      <c r="A119" s="3">
        <v>36031</v>
      </c>
      <c r="B119" s="1" t="s">
        <v>198</v>
      </c>
      <c r="C119" s="1">
        <v>484</v>
      </c>
      <c r="D119" s="1">
        <v>3.0869000000000001E-2</v>
      </c>
      <c r="E119" s="4">
        <v>14.94</v>
      </c>
      <c r="F119" s="1" t="s">
        <v>214</v>
      </c>
    </row>
    <row r="120" spans="1:6" x14ac:dyDescent="0.2">
      <c r="A120" s="3">
        <v>36016</v>
      </c>
      <c r="B120" s="1" t="s">
        <v>201</v>
      </c>
      <c r="C120" s="1">
        <v>50</v>
      </c>
      <c r="D120" s="1">
        <v>0.1731</v>
      </c>
      <c r="E120" s="4">
        <v>8.66</v>
      </c>
      <c r="F120" s="1" t="s">
        <v>214</v>
      </c>
    </row>
    <row r="121" spans="1:6" x14ac:dyDescent="0.2">
      <c r="A121" s="3">
        <v>36019</v>
      </c>
      <c r="B121" s="1" t="s">
        <v>201</v>
      </c>
      <c r="C121" s="1">
        <v>50</v>
      </c>
      <c r="D121" s="1">
        <v>0.1731</v>
      </c>
      <c r="E121" s="4">
        <v>8.66</v>
      </c>
      <c r="F121" s="1" t="s">
        <v>214</v>
      </c>
    </row>
    <row r="122" spans="1:6" x14ac:dyDescent="0.2">
      <c r="A122" s="3">
        <v>36020</v>
      </c>
      <c r="B122" s="1" t="s">
        <v>201</v>
      </c>
      <c r="C122" s="1">
        <v>60</v>
      </c>
      <c r="D122" s="1">
        <v>0.1731</v>
      </c>
      <c r="E122" s="4">
        <v>10.39</v>
      </c>
      <c r="F122" s="1" t="s">
        <v>214</v>
      </c>
    </row>
    <row r="123" spans="1:6" x14ac:dyDescent="0.2">
      <c r="A123" s="3">
        <v>36027</v>
      </c>
      <c r="B123" s="1" t="s">
        <v>203</v>
      </c>
      <c r="C123" s="1">
        <v>21</v>
      </c>
      <c r="D123" s="1">
        <v>0.57999999999999996</v>
      </c>
      <c r="E123" s="4">
        <v>12.18</v>
      </c>
      <c r="F123" s="1" t="s">
        <v>214</v>
      </c>
    </row>
    <row r="124" spans="1:6" x14ac:dyDescent="0.2">
      <c r="A124" s="3">
        <v>35990</v>
      </c>
      <c r="B124" s="1" t="s">
        <v>211</v>
      </c>
      <c r="C124" s="5">
        <v>1000</v>
      </c>
      <c r="D124" s="1">
        <v>4.5589999999999997E-3</v>
      </c>
      <c r="E124" s="4">
        <v>4.5599999999999996</v>
      </c>
      <c r="F124" s="1" t="s">
        <v>214</v>
      </c>
    </row>
    <row r="125" spans="1:6" x14ac:dyDescent="0.2">
      <c r="A125" s="3">
        <v>36000</v>
      </c>
      <c r="B125" s="1" t="s">
        <v>213</v>
      </c>
      <c r="C125" s="5">
        <v>6000</v>
      </c>
      <c r="D125" s="1">
        <v>5.8699999999999996E-4</v>
      </c>
      <c r="E125" s="4">
        <v>3.52</v>
      </c>
      <c r="F125" s="1" t="s">
        <v>214</v>
      </c>
    </row>
    <row r="126" spans="1:6" x14ac:dyDescent="0.2">
      <c r="A126" s="3">
        <v>36001</v>
      </c>
      <c r="B126" s="1" t="s">
        <v>213</v>
      </c>
      <c r="C126" s="5">
        <v>4000</v>
      </c>
      <c r="D126" s="1">
        <v>5.8699999999999996E-4</v>
      </c>
      <c r="E126" s="4">
        <v>2.35</v>
      </c>
      <c r="F126" s="1" t="s">
        <v>214</v>
      </c>
    </row>
    <row r="127" spans="1:6" x14ac:dyDescent="0.2">
      <c r="A127" s="3">
        <v>36002</v>
      </c>
      <c r="B127" s="1" t="s">
        <v>213</v>
      </c>
      <c r="C127" s="5">
        <v>15000</v>
      </c>
      <c r="D127" s="1">
        <v>5.8699999999999996E-4</v>
      </c>
      <c r="E127" s="4">
        <v>8.8000000000000007</v>
      </c>
      <c r="F127" s="1" t="s">
        <v>214</v>
      </c>
    </row>
    <row r="128" spans="1:6" x14ac:dyDescent="0.2">
      <c r="A128" s="3">
        <v>36004</v>
      </c>
      <c r="B128" s="1" t="s">
        <v>213</v>
      </c>
      <c r="C128" s="5">
        <v>12000</v>
      </c>
      <c r="D128" s="1">
        <v>5.8699999999999996E-4</v>
      </c>
      <c r="E128" s="4">
        <v>7.04</v>
      </c>
      <c r="F128" s="1" t="s">
        <v>214</v>
      </c>
    </row>
    <row r="129" spans="1:6" x14ac:dyDescent="0.2">
      <c r="A129" s="3">
        <v>36005</v>
      </c>
      <c r="B129" s="1" t="s">
        <v>213</v>
      </c>
      <c r="C129" s="5">
        <v>11000</v>
      </c>
      <c r="D129" s="1">
        <v>5.8699999999999996E-4</v>
      </c>
      <c r="E129" s="4">
        <v>6.45</v>
      </c>
      <c r="F129" s="1" t="s">
        <v>214</v>
      </c>
    </row>
    <row r="130" spans="1:6" x14ac:dyDescent="0.2">
      <c r="A130" s="3">
        <v>36007</v>
      </c>
      <c r="B130" s="1" t="s">
        <v>213</v>
      </c>
      <c r="C130" s="5">
        <v>15000</v>
      </c>
      <c r="D130" s="1">
        <v>5.8699999999999996E-4</v>
      </c>
      <c r="E130" s="4">
        <v>8.8000000000000007</v>
      </c>
      <c r="F130" s="1" t="s">
        <v>214</v>
      </c>
    </row>
    <row r="131" spans="1:6" x14ac:dyDescent="0.2">
      <c r="A131" s="3">
        <v>36008</v>
      </c>
      <c r="B131" s="1" t="s">
        <v>213</v>
      </c>
      <c r="C131" s="5">
        <v>5500</v>
      </c>
      <c r="D131" s="1">
        <v>5.8699999999999996E-4</v>
      </c>
      <c r="E131" s="4">
        <v>3.23</v>
      </c>
      <c r="F131" s="1" t="s">
        <v>214</v>
      </c>
    </row>
    <row r="132" spans="1:6" x14ac:dyDescent="0.2">
      <c r="A132" s="3">
        <v>36009</v>
      </c>
      <c r="B132" s="1" t="s">
        <v>213</v>
      </c>
      <c r="C132" s="5">
        <v>12000</v>
      </c>
      <c r="D132" s="1">
        <v>5.8699999999999996E-4</v>
      </c>
      <c r="E132" s="4">
        <v>7.04</v>
      </c>
      <c r="F132" s="1" t="s">
        <v>214</v>
      </c>
    </row>
    <row r="133" spans="1:6" x14ac:dyDescent="0.2">
      <c r="A133" s="3">
        <v>36010</v>
      </c>
      <c r="B133" s="1" t="s">
        <v>213</v>
      </c>
      <c r="C133" s="5">
        <v>15000</v>
      </c>
      <c r="D133" s="1">
        <v>5.8699999999999996E-4</v>
      </c>
      <c r="E133" s="4">
        <v>8.8000000000000007</v>
      </c>
      <c r="F133" s="1" t="s">
        <v>214</v>
      </c>
    </row>
    <row r="134" spans="1:6" x14ac:dyDescent="0.2">
      <c r="A134" s="3">
        <v>36013</v>
      </c>
      <c r="B134" s="1" t="s">
        <v>215</v>
      </c>
      <c r="C134" s="5">
        <v>2000</v>
      </c>
      <c r="D134" s="1">
        <v>0.01</v>
      </c>
      <c r="E134" s="4">
        <v>20</v>
      </c>
      <c r="F134" s="1" t="s">
        <v>214</v>
      </c>
    </row>
    <row r="135" spans="1:6" x14ac:dyDescent="0.2">
      <c r="A135" s="3">
        <v>36015</v>
      </c>
      <c r="B135" s="1" t="s">
        <v>215</v>
      </c>
      <c r="C135" s="5">
        <v>1200</v>
      </c>
      <c r="D135" s="1">
        <v>0.01</v>
      </c>
      <c r="E135" s="4">
        <v>12</v>
      </c>
      <c r="F135" s="1" t="s">
        <v>214</v>
      </c>
    </row>
    <row r="136" spans="1:6" x14ac:dyDescent="0.2">
      <c r="A136" s="3">
        <v>36023</v>
      </c>
      <c r="B136" s="1" t="s">
        <v>219</v>
      </c>
      <c r="C136" s="1">
        <v>50</v>
      </c>
      <c r="D136" s="1">
        <v>0.70640000000000003</v>
      </c>
      <c r="E136" s="4">
        <v>35.32</v>
      </c>
      <c r="F136" s="1" t="s">
        <v>214</v>
      </c>
    </row>
    <row r="137" spans="1:6" x14ac:dyDescent="0.2">
      <c r="A137" s="3">
        <v>36024</v>
      </c>
      <c r="B137" s="1" t="s">
        <v>219</v>
      </c>
      <c r="C137" s="1">
        <v>20</v>
      </c>
      <c r="D137" s="1">
        <v>0.70640000000000003</v>
      </c>
      <c r="E137" s="4">
        <v>14.13</v>
      </c>
      <c r="F137" s="1" t="s">
        <v>214</v>
      </c>
    </row>
    <row r="138" spans="1:6" x14ac:dyDescent="0.2">
      <c r="A138" s="3">
        <v>35999</v>
      </c>
      <c r="B138" s="1" t="s">
        <v>216</v>
      </c>
      <c r="C138" s="1">
        <v>50</v>
      </c>
      <c r="D138" s="1">
        <v>8.2549999999999998E-2</v>
      </c>
      <c r="E138" s="4">
        <v>4.13</v>
      </c>
      <c r="F138" s="1" t="s">
        <v>217</v>
      </c>
    </row>
    <row r="139" spans="1:6" x14ac:dyDescent="0.2">
      <c r="A139" s="3">
        <v>35999</v>
      </c>
      <c r="B139" s="1" t="s">
        <v>216</v>
      </c>
      <c r="C139" s="1">
        <v>100</v>
      </c>
      <c r="D139" s="1">
        <v>8.2549999999999998E-2</v>
      </c>
      <c r="E139" s="4">
        <v>8.26</v>
      </c>
      <c r="F139" s="1" t="s">
        <v>217</v>
      </c>
    </row>
    <row r="140" spans="1:6" x14ac:dyDescent="0.2">
      <c r="A140" s="3">
        <v>35999</v>
      </c>
      <c r="B140" s="1" t="s">
        <v>216</v>
      </c>
      <c r="C140" s="1">
        <v>395</v>
      </c>
      <c r="D140" s="1">
        <v>8.2549999999999998E-2</v>
      </c>
      <c r="E140" s="4">
        <v>32.61</v>
      </c>
      <c r="F140" s="1" t="s">
        <v>217</v>
      </c>
    </row>
    <row r="141" spans="1:6" x14ac:dyDescent="0.2">
      <c r="A141" s="3">
        <v>36029</v>
      </c>
      <c r="B141" s="1" t="s">
        <v>198</v>
      </c>
      <c r="C141" s="1">
        <v>170</v>
      </c>
      <c r="D141" s="1">
        <v>3.0869000000000001E-2</v>
      </c>
      <c r="E141" s="4">
        <v>5.25</v>
      </c>
      <c r="F141" s="1" t="s">
        <v>217</v>
      </c>
    </row>
    <row r="142" spans="1:6" x14ac:dyDescent="0.2">
      <c r="A142" s="3">
        <v>36027</v>
      </c>
      <c r="B142" s="1" t="s">
        <v>203</v>
      </c>
      <c r="C142" s="1">
        <v>15</v>
      </c>
      <c r="D142" s="1">
        <v>0.57999999999999996</v>
      </c>
      <c r="E142" s="4">
        <v>8.6999999999999993</v>
      </c>
      <c r="F142" s="1" t="s">
        <v>217</v>
      </c>
    </row>
    <row r="143" spans="1:6" x14ac:dyDescent="0.2">
      <c r="A143" s="3">
        <v>36028</v>
      </c>
      <c r="B143" s="1" t="s">
        <v>203</v>
      </c>
      <c r="C143" s="1">
        <v>4</v>
      </c>
      <c r="D143" s="1">
        <v>0.57999999999999996</v>
      </c>
      <c r="E143" s="4">
        <v>2.3199999999999998</v>
      </c>
      <c r="F143" s="1" t="s">
        <v>217</v>
      </c>
    </row>
    <row r="144" spans="1:6" x14ac:dyDescent="0.2">
      <c r="A144" s="3">
        <v>36028</v>
      </c>
      <c r="B144" s="1" t="s">
        <v>203</v>
      </c>
      <c r="C144" s="1">
        <v>6</v>
      </c>
      <c r="D144" s="1">
        <v>0.57999999999999996</v>
      </c>
      <c r="E144" s="4">
        <v>3.48</v>
      </c>
      <c r="F144" s="1" t="s">
        <v>217</v>
      </c>
    </row>
    <row r="145" spans="1:6" x14ac:dyDescent="0.2">
      <c r="A145" s="3">
        <v>36000</v>
      </c>
      <c r="B145" s="1" t="s">
        <v>213</v>
      </c>
      <c r="C145" s="5">
        <v>7000</v>
      </c>
      <c r="D145" s="1">
        <v>5.8699999999999996E-4</v>
      </c>
      <c r="E145" s="4">
        <v>4.1100000000000003</v>
      </c>
      <c r="F145" s="1" t="s">
        <v>217</v>
      </c>
    </row>
    <row r="146" spans="1:6" x14ac:dyDescent="0.2">
      <c r="A146" s="3">
        <v>36000</v>
      </c>
      <c r="B146" s="1" t="s">
        <v>213</v>
      </c>
      <c r="C146" s="5">
        <v>8000</v>
      </c>
      <c r="D146" s="1">
        <v>5.8699999999999996E-4</v>
      </c>
      <c r="E146" s="4">
        <v>4.6900000000000004</v>
      </c>
      <c r="F146" s="1" t="s">
        <v>217</v>
      </c>
    </row>
    <row r="147" spans="1:6" x14ac:dyDescent="0.2">
      <c r="A147" s="3">
        <v>36001</v>
      </c>
      <c r="B147" s="1" t="s">
        <v>213</v>
      </c>
      <c r="C147" s="5">
        <v>20000</v>
      </c>
      <c r="D147" s="1">
        <v>5.8699999999999996E-4</v>
      </c>
      <c r="E147" s="4">
        <v>11.73</v>
      </c>
      <c r="F147" s="1" t="s">
        <v>217</v>
      </c>
    </row>
    <row r="148" spans="1:6" x14ac:dyDescent="0.2">
      <c r="A148" s="3">
        <v>36004</v>
      </c>
      <c r="B148" s="1" t="s">
        <v>213</v>
      </c>
      <c r="C148" s="5">
        <v>1000</v>
      </c>
      <c r="D148" s="1">
        <v>5.8699999999999996E-4</v>
      </c>
      <c r="E148" s="4">
        <v>0.59</v>
      </c>
      <c r="F148" s="1" t="s">
        <v>217</v>
      </c>
    </row>
    <row r="149" spans="1:6" x14ac:dyDescent="0.2">
      <c r="A149" s="3">
        <v>36005</v>
      </c>
      <c r="B149" s="1" t="s">
        <v>213</v>
      </c>
      <c r="C149" s="5">
        <v>5000</v>
      </c>
      <c r="D149" s="1">
        <v>5.8699999999999996E-4</v>
      </c>
      <c r="E149" s="4">
        <v>2.93</v>
      </c>
      <c r="F149" s="1" t="s">
        <v>217</v>
      </c>
    </row>
    <row r="150" spans="1:6" x14ac:dyDescent="0.2">
      <c r="A150" s="3">
        <v>36005</v>
      </c>
      <c r="B150" s="1" t="s">
        <v>213</v>
      </c>
      <c r="C150" s="5">
        <v>19000</v>
      </c>
      <c r="D150" s="1">
        <v>5.8699999999999996E-4</v>
      </c>
      <c r="E150" s="4">
        <v>11.15</v>
      </c>
      <c r="F150" s="1" t="s">
        <v>217</v>
      </c>
    </row>
    <row r="151" spans="1:6" x14ac:dyDescent="0.2">
      <c r="A151" s="3">
        <v>36008</v>
      </c>
      <c r="B151" s="1" t="s">
        <v>213</v>
      </c>
      <c r="C151" s="5">
        <v>2500</v>
      </c>
      <c r="D151" s="1">
        <v>5.8699999999999996E-4</v>
      </c>
      <c r="E151" s="4">
        <v>1.47</v>
      </c>
      <c r="F151" s="1" t="s">
        <v>217</v>
      </c>
    </row>
    <row r="152" spans="1:6" x14ac:dyDescent="0.2">
      <c r="A152" s="3">
        <v>36009</v>
      </c>
      <c r="B152" s="1" t="s">
        <v>213</v>
      </c>
      <c r="C152" s="5">
        <v>13000</v>
      </c>
      <c r="D152" s="1">
        <v>5.8699999999999996E-4</v>
      </c>
      <c r="E152" s="4">
        <v>7.63</v>
      </c>
      <c r="F152" s="1" t="s">
        <v>217</v>
      </c>
    </row>
    <row r="153" spans="1:6" x14ac:dyDescent="0.2">
      <c r="A153" s="3">
        <v>36010</v>
      </c>
      <c r="B153" s="1" t="s">
        <v>213</v>
      </c>
      <c r="C153" s="5">
        <v>5000</v>
      </c>
      <c r="D153" s="1">
        <v>5.8699999999999996E-4</v>
      </c>
      <c r="E153" s="4">
        <v>2.93</v>
      </c>
      <c r="F153" s="1" t="s">
        <v>217</v>
      </c>
    </row>
    <row r="154" spans="1:6" x14ac:dyDescent="0.2">
      <c r="A154" s="3">
        <v>36013</v>
      </c>
      <c r="B154" s="1" t="s">
        <v>215</v>
      </c>
      <c r="C154" s="5">
        <v>2500</v>
      </c>
      <c r="D154" s="1">
        <v>0.01</v>
      </c>
      <c r="E154" s="4">
        <v>25</v>
      </c>
      <c r="F154" s="1" t="s">
        <v>217</v>
      </c>
    </row>
    <row r="155" spans="1:6" x14ac:dyDescent="0.2">
      <c r="A155" s="3">
        <v>36014</v>
      </c>
      <c r="B155" s="1" t="s">
        <v>215</v>
      </c>
      <c r="C155" s="5">
        <v>2000</v>
      </c>
      <c r="D155" s="1">
        <v>0.01</v>
      </c>
      <c r="E155" s="4">
        <v>20</v>
      </c>
      <c r="F155" s="1" t="s">
        <v>217</v>
      </c>
    </row>
    <row r="156" spans="1:6" x14ac:dyDescent="0.2">
      <c r="A156" s="3">
        <v>36015</v>
      </c>
      <c r="B156" s="1" t="s">
        <v>215</v>
      </c>
      <c r="C156" s="5">
        <v>1345</v>
      </c>
      <c r="D156" s="1">
        <v>0.01</v>
      </c>
      <c r="E156" s="4">
        <v>13.45</v>
      </c>
      <c r="F156" s="1" t="s">
        <v>217</v>
      </c>
    </row>
    <row r="157" spans="1:6" x14ac:dyDescent="0.2">
      <c r="A157" s="3">
        <v>36022</v>
      </c>
      <c r="B157" s="1" t="s">
        <v>219</v>
      </c>
      <c r="C157" s="1">
        <v>16</v>
      </c>
      <c r="D157" s="1">
        <v>0.70640000000000003</v>
      </c>
      <c r="E157" s="4">
        <v>11.3</v>
      </c>
      <c r="F157" s="1" t="s">
        <v>217</v>
      </c>
    </row>
    <row r="158" spans="1:6" x14ac:dyDescent="0.2">
      <c r="A158" s="3">
        <v>35993</v>
      </c>
      <c r="B158" s="1" t="s">
        <v>209</v>
      </c>
      <c r="C158" s="1">
        <v>12</v>
      </c>
      <c r="D158" s="1">
        <v>1</v>
      </c>
      <c r="E158" s="4">
        <v>12</v>
      </c>
      <c r="F158" s="1" t="s">
        <v>217</v>
      </c>
    </row>
    <row r="159" spans="1:6" x14ac:dyDescent="0.2">
      <c r="A159" s="3">
        <v>35990</v>
      </c>
      <c r="B159" s="1" t="s">
        <v>211</v>
      </c>
      <c r="C159" s="5">
        <v>1500</v>
      </c>
      <c r="D159" s="1">
        <v>4.5589999999999997E-3</v>
      </c>
      <c r="E159" s="4">
        <v>6.84</v>
      </c>
      <c r="F159" s="1" t="s">
        <v>222</v>
      </c>
    </row>
    <row r="160" spans="1:6" x14ac:dyDescent="0.2">
      <c r="A160" s="3">
        <v>35999</v>
      </c>
      <c r="B160" s="1" t="s">
        <v>216</v>
      </c>
      <c r="C160" s="1">
        <v>163</v>
      </c>
      <c r="D160" s="1">
        <v>8.2549999999999998E-2</v>
      </c>
      <c r="E160" s="4">
        <v>13.46</v>
      </c>
      <c r="F160" s="1" t="s">
        <v>223</v>
      </c>
    </row>
    <row r="161" spans="1:6" x14ac:dyDescent="0.2">
      <c r="A161" s="3">
        <v>36018</v>
      </c>
      <c r="B161" s="1" t="s">
        <v>201</v>
      </c>
      <c r="C161" s="1">
        <v>23</v>
      </c>
      <c r="D161" s="1">
        <v>0.1731</v>
      </c>
      <c r="E161" s="4">
        <v>3.98</v>
      </c>
      <c r="F161" s="1" t="s">
        <v>223</v>
      </c>
    </row>
    <row r="162" spans="1:6" x14ac:dyDescent="0.2">
      <c r="A162" s="3">
        <v>36027</v>
      </c>
      <c r="B162" s="1" t="s">
        <v>203</v>
      </c>
      <c r="C162" s="1">
        <v>26</v>
      </c>
      <c r="D162" s="1">
        <v>0.57999999999999996</v>
      </c>
      <c r="E162" s="4">
        <v>15.08</v>
      </c>
      <c r="F162" s="1" t="s">
        <v>223</v>
      </c>
    </row>
    <row r="163" spans="1:6" x14ac:dyDescent="0.2">
      <c r="A163" s="3">
        <v>36001</v>
      </c>
      <c r="B163" s="1" t="s">
        <v>213</v>
      </c>
      <c r="C163" s="5">
        <v>4500</v>
      </c>
      <c r="D163" s="1">
        <v>5.8699999999999996E-4</v>
      </c>
      <c r="E163" s="4">
        <v>2.64</v>
      </c>
      <c r="F163" s="1" t="s">
        <v>223</v>
      </c>
    </row>
    <row r="164" spans="1:6" x14ac:dyDescent="0.2">
      <c r="A164" s="3">
        <v>35995</v>
      </c>
      <c r="B164" s="1" t="s">
        <v>216</v>
      </c>
      <c r="C164" s="1">
        <v>104</v>
      </c>
      <c r="D164" s="1">
        <v>8.2549999999999998E-2</v>
      </c>
      <c r="E164" s="4">
        <v>8.59</v>
      </c>
      <c r="F164" s="1" t="s">
        <v>224</v>
      </c>
    </row>
    <row r="165" spans="1:6" x14ac:dyDescent="0.2">
      <c r="A165" s="3">
        <v>35996</v>
      </c>
      <c r="B165" s="1" t="s">
        <v>216</v>
      </c>
      <c r="C165" s="1">
        <v>140</v>
      </c>
      <c r="D165" s="1">
        <v>8.2549999999999998E-2</v>
      </c>
      <c r="E165" s="4">
        <v>11.56</v>
      </c>
      <c r="F165" s="1" t="s">
        <v>224</v>
      </c>
    </row>
    <row r="166" spans="1:6" x14ac:dyDescent="0.2">
      <c r="A166" s="3">
        <v>35997</v>
      </c>
      <c r="B166" s="1" t="s">
        <v>216</v>
      </c>
      <c r="C166" s="1">
        <v>30</v>
      </c>
      <c r="D166" s="1">
        <v>8.2549999999999998E-2</v>
      </c>
      <c r="E166" s="4">
        <v>2.48</v>
      </c>
      <c r="F166" s="1" t="s">
        <v>224</v>
      </c>
    </row>
    <row r="167" spans="1:6" x14ac:dyDescent="0.2">
      <c r="A167" s="3">
        <v>35998</v>
      </c>
      <c r="B167" s="1" t="s">
        <v>216</v>
      </c>
      <c r="C167" s="1">
        <v>100</v>
      </c>
      <c r="D167" s="1">
        <v>8.2549999999999998E-2</v>
      </c>
      <c r="E167" s="4">
        <v>8.26</v>
      </c>
      <c r="F167" s="1" t="s">
        <v>224</v>
      </c>
    </row>
    <row r="168" spans="1:6" x14ac:dyDescent="0.2">
      <c r="A168" s="3">
        <v>35999</v>
      </c>
      <c r="B168" s="1" t="s">
        <v>216</v>
      </c>
      <c r="C168" s="1">
        <v>80</v>
      </c>
      <c r="D168" s="1">
        <v>8.2549999999999998E-2</v>
      </c>
      <c r="E168" s="4">
        <v>6.6</v>
      </c>
      <c r="F168" s="1" t="s">
        <v>224</v>
      </c>
    </row>
    <row r="169" spans="1:6" x14ac:dyDescent="0.2">
      <c r="A169" s="3">
        <v>36016</v>
      </c>
      <c r="B169" s="1" t="s">
        <v>201</v>
      </c>
      <c r="C169" s="1">
        <v>75</v>
      </c>
      <c r="D169" s="1">
        <v>0.1731</v>
      </c>
      <c r="E169" s="4">
        <v>12.98</v>
      </c>
      <c r="F169" s="1" t="s">
        <v>224</v>
      </c>
    </row>
    <row r="170" spans="1:6" x14ac:dyDescent="0.2">
      <c r="A170" s="3">
        <v>36017</v>
      </c>
      <c r="B170" s="1" t="s">
        <v>201</v>
      </c>
      <c r="C170" s="1">
        <v>74</v>
      </c>
      <c r="D170" s="1">
        <v>0.1731</v>
      </c>
      <c r="E170" s="4">
        <v>12.81</v>
      </c>
      <c r="F170" s="1" t="s">
        <v>224</v>
      </c>
    </row>
    <row r="171" spans="1:6" x14ac:dyDescent="0.2">
      <c r="A171" s="3">
        <v>36018</v>
      </c>
      <c r="B171" s="1" t="s">
        <v>201</v>
      </c>
      <c r="C171" s="1">
        <v>30</v>
      </c>
      <c r="D171" s="1">
        <v>0.1731</v>
      </c>
      <c r="E171" s="4">
        <v>5.19</v>
      </c>
      <c r="F171" s="1" t="s">
        <v>224</v>
      </c>
    </row>
    <row r="172" spans="1:6" x14ac:dyDescent="0.2">
      <c r="A172" s="3">
        <v>36019</v>
      </c>
      <c r="B172" s="1" t="s">
        <v>201</v>
      </c>
      <c r="C172" s="1">
        <v>80</v>
      </c>
      <c r="D172" s="1">
        <v>0.1731</v>
      </c>
      <c r="E172" s="4">
        <v>13.85</v>
      </c>
      <c r="F172" s="1" t="s">
        <v>224</v>
      </c>
    </row>
    <row r="173" spans="1:6" x14ac:dyDescent="0.2">
      <c r="A173" s="3">
        <v>36020</v>
      </c>
      <c r="B173" s="1" t="s">
        <v>201</v>
      </c>
      <c r="C173" s="1">
        <v>40</v>
      </c>
      <c r="D173" s="1">
        <v>0.1731</v>
      </c>
      <c r="E173" s="4">
        <v>6.92</v>
      </c>
      <c r="F173" s="1" t="s">
        <v>224</v>
      </c>
    </row>
    <row r="174" spans="1:6" x14ac:dyDescent="0.2">
      <c r="A174" s="3">
        <v>36027</v>
      </c>
      <c r="B174" s="1" t="s">
        <v>203</v>
      </c>
      <c r="C174" s="1">
        <v>10</v>
      </c>
      <c r="D174" s="1">
        <v>0.57999999999999996</v>
      </c>
      <c r="E174" s="4">
        <v>5.8</v>
      </c>
      <c r="F174" s="1" t="s">
        <v>224</v>
      </c>
    </row>
    <row r="175" spans="1:6" x14ac:dyDescent="0.2">
      <c r="A175" s="3">
        <v>36028</v>
      </c>
      <c r="B175" s="1" t="s">
        <v>203</v>
      </c>
      <c r="C175" s="1">
        <v>10</v>
      </c>
      <c r="D175" s="1">
        <v>0.57999999999999996</v>
      </c>
      <c r="E175" s="4">
        <v>5.8</v>
      </c>
      <c r="F175" s="1" t="s">
        <v>224</v>
      </c>
    </row>
    <row r="176" spans="1:6" x14ac:dyDescent="0.2">
      <c r="A176" s="3">
        <v>36000</v>
      </c>
      <c r="B176" s="1" t="s">
        <v>213</v>
      </c>
      <c r="C176" s="5">
        <v>15500</v>
      </c>
      <c r="D176" s="1">
        <v>5.8699999999999996E-4</v>
      </c>
      <c r="E176" s="4">
        <v>9.09</v>
      </c>
      <c r="F176" s="1" t="s">
        <v>224</v>
      </c>
    </row>
    <row r="177" spans="1:6" x14ac:dyDescent="0.2">
      <c r="A177" s="3">
        <v>36001</v>
      </c>
      <c r="B177" s="1" t="s">
        <v>213</v>
      </c>
      <c r="C177" s="5">
        <v>16000</v>
      </c>
      <c r="D177" s="1">
        <v>5.8699999999999996E-4</v>
      </c>
      <c r="E177" s="4">
        <v>9.39</v>
      </c>
      <c r="F177" s="1" t="s">
        <v>224</v>
      </c>
    </row>
    <row r="178" spans="1:6" x14ac:dyDescent="0.2">
      <c r="A178" s="3">
        <v>36002</v>
      </c>
      <c r="B178" s="1" t="s">
        <v>213</v>
      </c>
      <c r="C178" s="5">
        <v>2000</v>
      </c>
      <c r="D178" s="1">
        <v>5.8699999999999996E-4</v>
      </c>
      <c r="E178" s="4">
        <v>1.17</v>
      </c>
      <c r="F178" s="1" t="s">
        <v>224</v>
      </c>
    </row>
    <row r="179" spans="1:6" x14ac:dyDescent="0.2">
      <c r="A179" s="3">
        <v>36003</v>
      </c>
      <c r="B179" s="1" t="s">
        <v>213</v>
      </c>
      <c r="C179" s="5">
        <v>5000</v>
      </c>
      <c r="D179" s="1">
        <v>5.8699999999999996E-4</v>
      </c>
      <c r="E179" s="4">
        <v>2.93</v>
      </c>
      <c r="F179" s="1" t="s">
        <v>224</v>
      </c>
    </row>
    <row r="180" spans="1:6" x14ac:dyDescent="0.2">
      <c r="A180" s="3">
        <v>36004</v>
      </c>
      <c r="B180" s="1" t="s">
        <v>213</v>
      </c>
      <c r="C180" s="5">
        <v>11500</v>
      </c>
      <c r="D180" s="1">
        <v>5.8699999999999996E-4</v>
      </c>
      <c r="E180" s="4">
        <v>6.75</v>
      </c>
      <c r="F180" s="1" t="s">
        <v>224</v>
      </c>
    </row>
    <row r="181" spans="1:6" x14ac:dyDescent="0.2">
      <c r="A181" s="3">
        <v>36005</v>
      </c>
      <c r="B181" s="1" t="s">
        <v>213</v>
      </c>
      <c r="C181" s="5">
        <v>3700</v>
      </c>
      <c r="D181" s="1">
        <v>5.8699999999999996E-4</v>
      </c>
      <c r="E181" s="4">
        <v>2.17</v>
      </c>
      <c r="F181" s="1" t="s">
        <v>224</v>
      </c>
    </row>
    <row r="182" spans="1:6" x14ac:dyDescent="0.2">
      <c r="A182" s="3">
        <v>36006</v>
      </c>
      <c r="B182" s="1" t="s">
        <v>213</v>
      </c>
      <c r="C182" s="5">
        <v>9500</v>
      </c>
      <c r="D182" s="1">
        <v>5.8699999999999996E-4</v>
      </c>
      <c r="E182" s="4">
        <v>5.57</v>
      </c>
      <c r="F182" s="1" t="s">
        <v>224</v>
      </c>
    </row>
    <row r="183" spans="1:6" x14ac:dyDescent="0.2">
      <c r="A183" s="3">
        <v>36007</v>
      </c>
      <c r="B183" s="1" t="s">
        <v>213</v>
      </c>
      <c r="C183" s="5">
        <v>15000</v>
      </c>
      <c r="D183" s="1">
        <v>5.8699999999999996E-4</v>
      </c>
      <c r="E183" s="4">
        <v>8.8000000000000007</v>
      </c>
      <c r="F183" s="1" t="s">
        <v>224</v>
      </c>
    </row>
    <row r="184" spans="1:6" x14ac:dyDescent="0.2">
      <c r="A184" s="3">
        <v>36009</v>
      </c>
      <c r="B184" s="1" t="s">
        <v>213</v>
      </c>
      <c r="C184" s="5">
        <v>6000</v>
      </c>
      <c r="D184" s="1">
        <v>5.8699999999999996E-4</v>
      </c>
      <c r="E184" s="4">
        <v>3.52</v>
      </c>
      <c r="F184" s="1" t="s">
        <v>224</v>
      </c>
    </row>
    <row r="185" spans="1:6" x14ac:dyDescent="0.2">
      <c r="A185" s="3">
        <v>36010</v>
      </c>
      <c r="B185" s="1" t="s">
        <v>213</v>
      </c>
      <c r="C185" s="5">
        <v>6000</v>
      </c>
      <c r="D185" s="1">
        <v>5.8699999999999996E-4</v>
      </c>
      <c r="E185" s="4">
        <v>3.52</v>
      </c>
      <c r="F185" s="1" t="s">
        <v>224</v>
      </c>
    </row>
    <row r="186" spans="1:6" x14ac:dyDescent="0.2">
      <c r="A186" s="3">
        <v>36012</v>
      </c>
      <c r="B186" s="1" t="s">
        <v>215</v>
      </c>
      <c r="C186" s="1">
        <v>750</v>
      </c>
      <c r="D186" s="1">
        <v>0.01</v>
      </c>
      <c r="E186" s="4">
        <v>7.5</v>
      </c>
      <c r="F186" s="1" t="s">
        <v>224</v>
      </c>
    </row>
    <row r="187" spans="1:6" x14ac:dyDescent="0.2">
      <c r="A187" s="3">
        <v>36014</v>
      </c>
      <c r="B187" s="1" t="s">
        <v>215</v>
      </c>
      <c r="C187" s="5">
        <v>1750</v>
      </c>
      <c r="D187" s="1">
        <v>0.01</v>
      </c>
      <c r="E187" s="4">
        <v>17.5</v>
      </c>
      <c r="F187" s="1" t="s">
        <v>224</v>
      </c>
    </row>
    <row r="188" spans="1:6" x14ac:dyDescent="0.2">
      <c r="A188" s="3">
        <v>36021</v>
      </c>
      <c r="B188" s="1" t="s">
        <v>219</v>
      </c>
      <c r="C188" s="1">
        <v>10</v>
      </c>
      <c r="D188" s="1">
        <v>0.70640000000000003</v>
      </c>
      <c r="E188" s="4">
        <v>7.06</v>
      </c>
      <c r="F188" s="1" t="s">
        <v>224</v>
      </c>
    </row>
    <row r="189" spans="1:6" x14ac:dyDescent="0.2">
      <c r="A189" s="3">
        <v>36022</v>
      </c>
      <c r="B189" s="1" t="s">
        <v>219</v>
      </c>
      <c r="C189" s="1">
        <v>2.5</v>
      </c>
      <c r="D189" s="1">
        <v>0.70640000000000003</v>
      </c>
      <c r="E189" s="4">
        <v>1.77</v>
      </c>
      <c r="F189" s="1" t="s">
        <v>224</v>
      </c>
    </row>
    <row r="190" spans="1:6" x14ac:dyDescent="0.2">
      <c r="A190" s="3">
        <v>36023</v>
      </c>
      <c r="B190" s="1" t="s">
        <v>219</v>
      </c>
      <c r="C190" s="1">
        <v>13</v>
      </c>
      <c r="D190" s="1">
        <v>0.70640000000000003</v>
      </c>
      <c r="E190" s="4">
        <v>9.18</v>
      </c>
      <c r="F190" s="1" t="s">
        <v>224</v>
      </c>
    </row>
    <row r="191" spans="1:6" x14ac:dyDescent="0.2">
      <c r="A191" s="3">
        <v>35995</v>
      </c>
      <c r="B191" s="1" t="s">
        <v>216</v>
      </c>
      <c r="C191" s="1">
        <v>100</v>
      </c>
      <c r="D191" s="1">
        <v>8.2549999999999998E-2</v>
      </c>
      <c r="E191" s="4">
        <v>8.26</v>
      </c>
      <c r="F191" s="1" t="s">
        <v>225</v>
      </c>
    </row>
    <row r="192" spans="1:6" x14ac:dyDescent="0.2">
      <c r="A192" s="3">
        <v>35997</v>
      </c>
      <c r="B192" s="1" t="s">
        <v>216</v>
      </c>
      <c r="C192" s="1">
        <v>100</v>
      </c>
      <c r="D192" s="1">
        <v>8.2549999999999998E-2</v>
      </c>
      <c r="E192" s="4">
        <v>8.26</v>
      </c>
      <c r="F192" s="1" t="s">
        <v>225</v>
      </c>
    </row>
    <row r="193" spans="1:6" x14ac:dyDescent="0.2">
      <c r="A193" s="3">
        <v>36029</v>
      </c>
      <c r="B193" s="1" t="s">
        <v>198</v>
      </c>
      <c r="C193" s="1">
        <v>100</v>
      </c>
      <c r="D193" s="1">
        <v>3.0869000000000001E-2</v>
      </c>
      <c r="E193" s="4">
        <v>3.09</v>
      </c>
      <c r="F193" s="1" t="s">
        <v>225</v>
      </c>
    </row>
    <row r="194" spans="1:6" x14ac:dyDescent="0.2">
      <c r="A194" s="3">
        <v>36016</v>
      </c>
      <c r="B194" s="1" t="s">
        <v>201</v>
      </c>
      <c r="C194" s="1">
        <v>140</v>
      </c>
      <c r="D194" s="1">
        <v>0.1731</v>
      </c>
      <c r="E194" s="4">
        <v>24.23</v>
      </c>
      <c r="F194" s="1" t="s">
        <v>225</v>
      </c>
    </row>
    <row r="195" spans="1:6" x14ac:dyDescent="0.2">
      <c r="A195" s="3">
        <v>36019</v>
      </c>
      <c r="B195" s="1" t="s">
        <v>201</v>
      </c>
      <c r="C195" s="1">
        <v>14</v>
      </c>
      <c r="D195" s="1">
        <v>0.1731</v>
      </c>
      <c r="E195" s="4">
        <v>2.42</v>
      </c>
      <c r="F195" s="1" t="s">
        <v>225</v>
      </c>
    </row>
    <row r="196" spans="1:6" x14ac:dyDescent="0.2">
      <c r="A196" s="3">
        <v>35990</v>
      </c>
      <c r="B196" s="1" t="s">
        <v>211</v>
      </c>
      <c r="C196" s="1">
        <v>500</v>
      </c>
      <c r="D196" s="1">
        <v>4.5589999999999997E-3</v>
      </c>
      <c r="E196" s="4">
        <v>2.2799999999999998</v>
      </c>
      <c r="F196" s="1" t="s">
        <v>225</v>
      </c>
    </row>
    <row r="197" spans="1:6" x14ac:dyDescent="0.2">
      <c r="A197" s="3">
        <v>36002</v>
      </c>
      <c r="B197" s="1" t="s">
        <v>213</v>
      </c>
      <c r="C197" s="5">
        <v>2600</v>
      </c>
      <c r="D197" s="1">
        <v>5.8699999999999996E-4</v>
      </c>
      <c r="E197" s="4">
        <v>1.53</v>
      </c>
      <c r="F197" s="1" t="s">
        <v>225</v>
      </c>
    </row>
    <row r="198" spans="1:6" x14ac:dyDescent="0.2">
      <c r="A198" s="3">
        <v>36005</v>
      </c>
      <c r="B198" s="1" t="s">
        <v>213</v>
      </c>
      <c r="C198" s="5">
        <v>2600</v>
      </c>
      <c r="D198" s="1">
        <v>5.8699999999999996E-4</v>
      </c>
      <c r="E198" s="4">
        <v>1.53</v>
      </c>
      <c r="F198" s="1" t="s">
        <v>225</v>
      </c>
    </row>
    <row r="199" spans="1:6" x14ac:dyDescent="0.2">
      <c r="A199" s="3">
        <v>36006</v>
      </c>
      <c r="B199" s="1" t="s">
        <v>213</v>
      </c>
      <c r="C199" s="5">
        <v>20000</v>
      </c>
      <c r="D199" s="1">
        <v>5.8699999999999996E-4</v>
      </c>
      <c r="E199" s="4">
        <v>11.73</v>
      </c>
      <c r="F199" s="1" t="s">
        <v>225</v>
      </c>
    </row>
    <row r="200" spans="1:6" x14ac:dyDescent="0.2">
      <c r="A200" s="3">
        <v>36012</v>
      </c>
      <c r="B200" s="1" t="s">
        <v>215</v>
      </c>
      <c r="C200" s="1">
        <v>800</v>
      </c>
      <c r="D200" s="1">
        <v>0.01</v>
      </c>
      <c r="E200" s="4">
        <v>8</v>
      </c>
      <c r="F200" s="1" t="s">
        <v>225</v>
      </c>
    </row>
    <row r="201" spans="1:6" x14ac:dyDescent="0.2">
      <c r="A201" s="3">
        <v>36014</v>
      </c>
      <c r="B201" s="1" t="s">
        <v>215</v>
      </c>
      <c r="C201" s="5">
        <v>1300</v>
      </c>
      <c r="D201" s="1">
        <v>0.01</v>
      </c>
      <c r="E201" s="4">
        <v>13</v>
      </c>
      <c r="F201" s="1" t="s">
        <v>225</v>
      </c>
    </row>
    <row r="202" spans="1:6" x14ac:dyDescent="0.2">
      <c r="A202" s="3">
        <v>36021</v>
      </c>
      <c r="B202" s="1" t="s">
        <v>219</v>
      </c>
      <c r="C202" s="1">
        <v>44</v>
      </c>
      <c r="D202" s="1">
        <v>0.70640000000000003</v>
      </c>
      <c r="E202" s="4">
        <v>31.08</v>
      </c>
      <c r="F202" s="1" t="s">
        <v>225</v>
      </c>
    </row>
    <row r="203" spans="1:6" x14ac:dyDescent="0.2">
      <c r="A203" s="3">
        <v>36000</v>
      </c>
      <c r="B203" s="1" t="s">
        <v>213</v>
      </c>
      <c r="C203" s="5">
        <v>12000</v>
      </c>
      <c r="D203" s="1">
        <v>5.8699999999999996E-4</v>
      </c>
      <c r="E203" s="4">
        <v>7.04</v>
      </c>
      <c r="F203" s="1" t="s">
        <v>218</v>
      </c>
    </row>
    <row r="204" spans="1:6" x14ac:dyDescent="0.2">
      <c r="A204" s="3">
        <v>35993</v>
      </c>
      <c r="B204" s="1" t="s">
        <v>209</v>
      </c>
      <c r="C204" s="1">
        <v>30</v>
      </c>
      <c r="D204" s="1">
        <v>1</v>
      </c>
      <c r="E204" s="4">
        <v>30</v>
      </c>
      <c r="F204" s="1" t="s">
        <v>218</v>
      </c>
    </row>
    <row r="205" spans="1:6" x14ac:dyDescent="0.2">
      <c r="A205" s="3">
        <v>36029</v>
      </c>
      <c r="B205" s="1" t="s">
        <v>198</v>
      </c>
      <c r="C205" s="1">
        <v>175</v>
      </c>
      <c r="D205" s="1">
        <v>3.0869000000000001E-2</v>
      </c>
      <c r="E205" s="4">
        <v>5.4</v>
      </c>
      <c r="F205" s="1" t="s">
        <v>226</v>
      </c>
    </row>
    <row r="206" spans="1:6" x14ac:dyDescent="0.2">
      <c r="A206" s="3">
        <v>36029</v>
      </c>
      <c r="B206" s="1" t="s">
        <v>198</v>
      </c>
      <c r="C206" s="1">
        <v>500</v>
      </c>
      <c r="D206" s="1">
        <v>3.0869000000000001E-2</v>
      </c>
      <c r="E206" s="4">
        <v>15.43</v>
      </c>
      <c r="F206" s="1" t="s">
        <v>226</v>
      </c>
    </row>
    <row r="207" spans="1:6" x14ac:dyDescent="0.2">
      <c r="A207" s="3">
        <v>36000</v>
      </c>
      <c r="B207" s="1" t="s">
        <v>213</v>
      </c>
      <c r="C207" s="5">
        <v>5000</v>
      </c>
      <c r="D207" s="1">
        <v>5.8699999999999996E-4</v>
      </c>
      <c r="E207" s="4">
        <v>2.93</v>
      </c>
      <c r="F207" s="1" t="s">
        <v>226</v>
      </c>
    </row>
    <row r="208" spans="1:6" x14ac:dyDescent="0.2">
      <c r="A208" s="3">
        <v>36012</v>
      </c>
      <c r="B208" s="1" t="s">
        <v>215</v>
      </c>
      <c r="C208" s="5">
        <v>1000</v>
      </c>
      <c r="D208" s="1">
        <v>0.01</v>
      </c>
      <c r="E208" s="4">
        <v>10</v>
      </c>
      <c r="F208" s="1" t="s">
        <v>226</v>
      </c>
    </row>
    <row r="209" spans="1:6" x14ac:dyDescent="0.2">
      <c r="A209" s="3">
        <v>35999</v>
      </c>
      <c r="B209" s="1" t="s">
        <v>216</v>
      </c>
      <c r="C209" s="1">
        <v>60</v>
      </c>
      <c r="D209" s="1">
        <v>8.2549999999999998E-2</v>
      </c>
      <c r="E209" s="4">
        <v>4.95</v>
      </c>
      <c r="F209" s="1" t="s">
        <v>227</v>
      </c>
    </row>
    <row r="210" spans="1:6" x14ac:dyDescent="0.2">
      <c r="A210" s="3">
        <v>36030</v>
      </c>
      <c r="B210" s="1" t="s">
        <v>198</v>
      </c>
      <c r="C210" s="5">
        <v>1380</v>
      </c>
      <c r="D210" s="1">
        <v>3.0869000000000001E-2</v>
      </c>
      <c r="E210" s="4">
        <v>42.6</v>
      </c>
      <c r="F210" s="1" t="s">
        <v>227</v>
      </c>
    </row>
  </sheetData>
  <conditionalFormatting sqref="I1:I12">
    <cfRule type="duplicateValues" dxfId="3" priority="1"/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A0C8-354A-4E52-A7E1-5E48E4E6035C}">
  <sheetPr codeName="Sheet22"/>
  <dimension ref="A1:J204"/>
  <sheetViews>
    <sheetView workbookViewId="0">
      <selection activeCell="A5" sqref="A5"/>
    </sheetView>
  </sheetViews>
  <sheetFormatPr defaultRowHeight="15" x14ac:dyDescent="0.25"/>
  <cols>
    <col min="1" max="1" width="11.28515625" style="7" bestFit="1" customWidth="1"/>
    <col min="2" max="2" width="9" style="7" bestFit="1" customWidth="1"/>
    <col min="3" max="3" width="11" style="7" bestFit="1" customWidth="1"/>
    <col min="4" max="4" width="16.42578125" style="7" bestFit="1" customWidth="1"/>
    <col min="5" max="5" width="17" style="7" bestFit="1" customWidth="1"/>
    <col min="6" max="6" width="9.42578125" style="7" bestFit="1" customWidth="1"/>
    <col min="7" max="7" width="7.7109375" style="7" bestFit="1" customWidth="1"/>
    <col min="8" max="8" width="10.5703125" style="7" bestFit="1" customWidth="1"/>
    <col min="9" max="9" width="12.85546875" style="7" bestFit="1" customWidth="1"/>
    <col min="10" max="16384" width="9.140625" style="7"/>
  </cols>
  <sheetData>
    <row r="1" spans="1:10" x14ac:dyDescent="0.25">
      <c r="A1" s="11" t="s">
        <v>991</v>
      </c>
      <c r="B1" s="12" t="s">
        <v>992</v>
      </c>
      <c r="C1" s="12" t="s">
        <v>993</v>
      </c>
      <c r="D1" s="12" t="s">
        <v>994</v>
      </c>
      <c r="E1" s="11" t="s">
        <v>995</v>
      </c>
      <c r="F1" s="11" t="s">
        <v>996</v>
      </c>
      <c r="G1" s="11" t="s">
        <v>997</v>
      </c>
      <c r="H1" s="11" t="s">
        <v>998</v>
      </c>
      <c r="I1" s="11" t="s">
        <v>999</v>
      </c>
      <c r="J1" s="11" t="s">
        <v>1000</v>
      </c>
    </row>
    <row r="2" spans="1:10" x14ac:dyDescent="0.25">
      <c r="A2" s="8">
        <v>43375</v>
      </c>
      <c r="B2" s="13" t="s">
        <v>1001</v>
      </c>
      <c r="C2" s="13" t="s">
        <v>1002</v>
      </c>
      <c r="D2" s="13" t="s">
        <v>1003</v>
      </c>
      <c r="E2" s="13" t="s">
        <v>1004</v>
      </c>
      <c r="F2" s="14">
        <v>400</v>
      </c>
      <c r="G2" s="7">
        <v>2</v>
      </c>
      <c r="H2" s="14">
        <f t="shared" ref="H2:H65" si="0">F2*G2</f>
        <v>800</v>
      </c>
      <c r="I2" s="13" t="s">
        <v>1005</v>
      </c>
      <c r="J2" s="7" t="s">
        <v>1006</v>
      </c>
    </row>
    <row r="3" spans="1:10" x14ac:dyDescent="0.25">
      <c r="A3" s="8">
        <v>43375</v>
      </c>
      <c r="B3" s="13" t="s">
        <v>1001</v>
      </c>
      <c r="C3" s="13" t="s">
        <v>1002</v>
      </c>
      <c r="D3" s="13" t="s">
        <v>1007</v>
      </c>
      <c r="E3" s="13" t="s">
        <v>1008</v>
      </c>
      <c r="F3" s="14">
        <v>250</v>
      </c>
      <c r="G3" s="7">
        <v>2</v>
      </c>
      <c r="H3" s="14">
        <f t="shared" si="0"/>
        <v>500</v>
      </c>
      <c r="I3" s="7" t="s">
        <v>1005</v>
      </c>
      <c r="J3" s="7" t="s">
        <v>1009</v>
      </c>
    </row>
    <row r="4" spans="1:10" x14ac:dyDescent="0.25">
      <c r="A4" s="8">
        <v>43509</v>
      </c>
      <c r="B4" s="7" t="s">
        <v>1001</v>
      </c>
      <c r="C4" s="7" t="s">
        <v>1002</v>
      </c>
      <c r="D4" s="7" t="s">
        <v>1010</v>
      </c>
      <c r="E4" s="7" t="s">
        <v>1011</v>
      </c>
      <c r="F4" s="14">
        <v>300</v>
      </c>
      <c r="G4" s="7">
        <v>2</v>
      </c>
      <c r="H4" s="14">
        <f t="shared" si="0"/>
        <v>600</v>
      </c>
      <c r="I4" s="7" t="s">
        <v>1012</v>
      </c>
      <c r="J4" s="7" t="s">
        <v>1006</v>
      </c>
    </row>
    <row r="5" spans="1:10" x14ac:dyDescent="0.25">
      <c r="A5" s="8">
        <v>43647</v>
      </c>
      <c r="B5" s="7" t="s">
        <v>1001</v>
      </c>
      <c r="C5" s="7" t="s">
        <v>1002</v>
      </c>
      <c r="D5" s="7" t="s">
        <v>1013</v>
      </c>
      <c r="E5" s="7" t="s">
        <v>1014</v>
      </c>
      <c r="F5" s="14">
        <v>600</v>
      </c>
      <c r="G5" s="7">
        <v>2</v>
      </c>
      <c r="H5" s="14">
        <f t="shared" si="0"/>
        <v>1200</v>
      </c>
      <c r="I5" s="7" t="s">
        <v>1005</v>
      </c>
      <c r="J5" s="7" t="s">
        <v>1009</v>
      </c>
    </row>
    <row r="6" spans="1:10" x14ac:dyDescent="0.25">
      <c r="A6" s="8">
        <v>41791</v>
      </c>
      <c r="B6" s="7" t="s">
        <v>1015</v>
      </c>
      <c r="C6" s="7" t="s">
        <v>1016</v>
      </c>
      <c r="D6" s="7" t="s">
        <v>1017</v>
      </c>
      <c r="E6" s="7" t="s">
        <v>1018</v>
      </c>
      <c r="F6" s="14">
        <v>285</v>
      </c>
      <c r="G6" s="7">
        <v>2</v>
      </c>
      <c r="H6" s="14">
        <f t="shared" si="0"/>
        <v>570</v>
      </c>
      <c r="I6" s="7" t="s">
        <v>1005</v>
      </c>
      <c r="J6" s="7" t="s">
        <v>1006</v>
      </c>
    </row>
    <row r="7" spans="1:10" x14ac:dyDescent="0.25">
      <c r="A7" s="8">
        <v>41791</v>
      </c>
      <c r="B7" s="7" t="s">
        <v>1019</v>
      </c>
      <c r="C7" s="7" t="s">
        <v>1020</v>
      </c>
      <c r="D7" s="7" t="s">
        <v>1021</v>
      </c>
      <c r="E7" s="7" t="s">
        <v>1018</v>
      </c>
      <c r="F7" s="14">
        <v>285</v>
      </c>
      <c r="G7" s="7">
        <v>4</v>
      </c>
      <c r="H7" s="14">
        <f t="shared" si="0"/>
        <v>1140</v>
      </c>
      <c r="I7" s="7" t="s">
        <v>1022</v>
      </c>
      <c r="J7" s="7" t="s">
        <v>1009</v>
      </c>
    </row>
    <row r="8" spans="1:10" x14ac:dyDescent="0.25">
      <c r="A8" s="8">
        <v>41790</v>
      </c>
      <c r="B8" s="7" t="s">
        <v>1023</v>
      </c>
      <c r="C8" s="7" t="s">
        <v>1024</v>
      </c>
      <c r="D8" s="7" t="s">
        <v>1025</v>
      </c>
      <c r="E8" s="7" t="s">
        <v>1026</v>
      </c>
      <c r="F8" s="14">
        <v>149</v>
      </c>
      <c r="G8" s="7">
        <v>3</v>
      </c>
      <c r="H8" s="14">
        <f t="shared" si="0"/>
        <v>447</v>
      </c>
      <c r="I8" s="7" t="s">
        <v>1022</v>
      </c>
      <c r="J8" s="7" t="s">
        <v>1027</v>
      </c>
    </row>
    <row r="9" spans="1:10" x14ac:dyDescent="0.25">
      <c r="A9" s="8">
        <v>41789</v>
      </c>
      <c r="B9" s="7" t="s">
        <v>1028</v>
      </c>
      <c r="C9" s="7" t="s">
        <v>1029</v>
      </c>
      <c r="D9" s="7" t="s">
        <v>1030</v>
      </c>
      <c r="E9" s="7" t="s">
        <v>1031</v>
      </c>
      <c r="F9" s="14">
        <v>199</v>
      </c>
      <c r="G9" s="7">
        <v>1</v>
      </c>
      <c r="H9" s="14">
        <f t="shared" si="0"/>
        <v>199</v>
      </c>
      <c r="I9" s="7" t="s">
        <v>1005</v>
      </c>
      <c r="J9" s="7" t="s">
        <v>1009</v>
      </c>
    </row>
    <row r="10" spans="1:10" x14ac:dyDescent="0.25">
      <c r="A10" s="8">
        <v>41784</v>
      </c>
      <c r="B10" s="7" t="s">
        <v>1032</v>
      </c>
      <c r="C10" s="7" t="s">
        <v>1033</v>
      </c>
      <c r="D10" s="7" t="s">
        <v>1034</v>
      </c>
      <c r="E10" s="7" t="s">
        <v>271</v>
      </c>
      <c r="F10" s="14">
        <v>949</v>
      </c>
      <c r="G10" s="7">
        <v>2</v>
      </c>
      <c r="H10" s="14">
        <f t="shared" si="0"/>
        <v>1898</v>
      </c>
      <c r="I10" s="7" t="s">
        <v>1022</v>
      </c>
      <c r="J10" s="7" t="s">
        <v>1009</v>
      </c>
    </row>
    <row r="11" spans="1:10" x14ac:dyDescent="0.25">
      <c r="A11" s="8">
        <v>41783</v>
      </c>
      <c r="B11" s="7" t="s">
        <v>1035</v>
      </c>
      <c r="C11" s="7" t="s">
        <v>1036</v>
      </c>
      <c r="D11" s="7" t="s">
        <v>1037</v>
      </c>
      <c r="E11" s="7" t="s">
        <v>702</v>
      </c>
      <c r="F11" s="14">
        <v>999</v>
      </c>
      <c r="G11" s="7">
        <v>2</v>
      </c>
      <c r="H11" s="14">
        <f t="shared" si="0"/>
        <v>1998</v>
      </c>
      <c r="I11" s="7" t="s">
        <v>1005</v>
      </c>
      <c r="J11" s="7" t="s">
        <v>1038</v>
      </c>
    </row>
    <row r="12" spans="1:10" x14ac:dyDescent="0.25">
      <c r="A12" s="8">
        <v>41783</v>
      </c>
      <c r="B12" s="7" t="s">
        <v>1039</v>
      </c>
      <c r="C12" s="7" t="s">
        <v>1040</v>
      </c>
      <c r="D12" s="7" t="s">
        <v>1030</v>
      </c>
      <c r="E12" s="7" t="s">
        <v>1041</v>
      </c>
      <c r="F12" s="14">
        <v>299</v>
      </c>
      <c r="G12" s="7">
        <v>2</v>
      </c>
      <c r="H12" s="14">
        <f t="shared" si="0"/>
        <v>598</v>
      </c>
      <c r="I12" s="7" t="s">
        <v>1022</v>
      </c>
      <c r="J12" s="7" t="s">
        <v>1042</v>
      </c>
    </row>
    <row r="13" spans="1:10" x14ac:dyDescent="0.25">
      <c r="A13" s="8">
        <v>41779</v>
      </c>
      <c r="B13" s="7" t="s">
        <v>1043</v>
      </c>
      <c r="C13" s="7" t="s">
        <v>1044</v>
      </c>
      <c r="D13" s="7" t="s">
        <v>1045</v>
      </c>
      <c r="E13" s="7" t="s">
        <v>1046</v>
      </c>
      <c r="F13" s="14">
        <v>365</v>
      </c>
      <c r="G13" s="7">
        <v>2</v>
      </c>
      <c r="H13" s="14">
        <f t="shared" si="0"/>
        <v>730</v>
      </c>
      <c r="I13" s="7" t="s">
        <v>1022</v>
      </c>
      <c r="J13" s="7" t="s">
        <v>1042</v>
      </c>
    </row>
    <row r="14" spans="1:10" x14ac:dyDescent="0.25">
      <c r="A14" s="8">
        <v>41779</v>
      </c>
      <c r="B14" s="7" t="s">
        <v>1047</v>
      </c>
      <c r="C14" s="7" t="s">
        <v>1048</v>
      </c>
      <c r="D14" s="7" t="s">
        <v>1049</v>
      </c>
      <c r="E14" s="7" t="s">
        <v>1050</v>
      </c>
      <c r="F14" s="14">
        <v>185</v>
      </c>
      <c r="G14" s="7">
        <v>2</v>
      </c>
      <c r="H14" s="14">
        <f t="shared" si="0"/>
        <v>370</v>
      </c>
      <c r="I14" s="7" t="s">
        <v>1005</v>
      </c>
      <c r="J14" s="7" t="s">
        <v>1038</v>
      </c>
    </row>
    <row r="15" spans="1:10" x14ac:dyDescent="0.25">
      <c r="A15" s="8">
        <v>41779</v>
      </c>
      <c r="B15" s="7" t="s">
        <v>1051</v>
      </c>
      <c r="C15" s="7" t="s">
        <v>1052</v>
      </c>
      <c r="D15" s="7" t="s">
        <v>1021</v>
      </c>
      <c r="E15" s="7" t="s">
        <v>1053</v>
      </c>
      <c r="F15" s="14">
        <v>349</v>
      </c>
      <c r="G15" s="7">
        <v>1</v>
      </c>
      <c r="H15" s="14">
        <f t="shared" si="0"/>
        <v>349</v>
      </c>
      <c r="I15" s="7" t="s">
        <v>1005</v>
      </c>
      <c r="J15" s="7" t="s">
        <v>1009</v>
      </c>
    </row>
    <row r="16" spans="1:10" x14ac:dyDescent="0.25">
      <c r="A16" s="8">
        <v>41775</v>
      </c>
      <c r="B16" s="7" t="s">
        <v>1032</v>
      </c>
      <c r="C16" s="7" t="s">
        <v>1033</v>
      </c>
      <c r="D16" s="7" t="s">
        <v>1034</v>
      </c>
      <c r="E16" s="7" t="s">
        <v>1014</v>
      </c>
      <c r="F16" s="14">
        <v>295</v>
      </c>
      <c r="G16" s="7">
        <v>1</v>
      </c>
      <c r="H16" s="14">
        <f t="shared" si="0"/>
        <v>295</v>
      </c>
      <c r="I16" s="7" t="s">
        <v>1005</v>
      </c>
      <c r="J16" s="7" t="s">
        <v>1042</v>
      </c>
    </row>
    <row r="17" spans="1:10" x14ac:dyDescent="0.25">
      <c r="A17" s="8">
        <v>41774</v>
      </c>
      <c r="B17" s="7" t="s">
        <v>1043</v>
      </c>
      <c r="C17" s="7" t="s">
        <v>1044</v>
      </c>
      <c r="D17" s="7" t="s">
        <v>1045</v>
      </c>
      <c r="E17" s="7" t="s">
        <v>1054</v>
      </c>
      <c r="F17" s="14">
        <v>187</v>
      </c>
      <c r="G17" s="7">
        <v>5</v>
      </c>
      <c r="H17" s="14">
        <f t="shared" si="0"/>
        <v>935</v>
      </c>
      <c r="I17" s="7" t="s">
        <v>1005</v>
      </c>
      <c r="J17" s="7" t="s">
        <v>1009</v>
      </c>
    </row>
    <row r="18" spans="1:10" x14ac:dyDescent="0.25">
      <c r="A18" s="8">
        <v>41774</v>
      </c>
      <c r="B18" s="7" t="s">
        <v>1019</v>
      </c>
      <c r="C18" s="7" t="s">
        <v>1020</v>
      </c>
      <c r="D18" s="7" t="s">
        <v>1021</v>
      </c>
      <c r="E18" s="7" t="s">
        <v>1026</v>
      </c>
      <c r="F18" s="14">
        <v>149</v>
      </c>
      <c r="G18" s="7">
        <v>2</v>
      </c>
      <c r="H18" s="14">
        <f t="shared" si="0"/>
        <v>298</v>
      </c>
      <c r="I18" s="7" t="s">
        <v>1022</v>
      </c>
      <c r="J18" s="7" t="s">
        <v>1009</v>
      </c>
    </row>
    <row r="19" spans="1:10" x14ac:dyDescent="0.25">
      <c r="A19" s="8">
        <v>41773</v>
      </c>
      <c r="B19" s="7" t="s">
        <v>1055</v>
      </c>
      <c r="C19" s="7" t="s">
        <v>1056</v>
      </c>
      <c r="D19" s="7" t="s">
        <v>1057</v>
      </c>
      <c r="E19" s="7" t="s">
        <v>1026</v>
      </c>
      <c r="F19" s="14">
        <v>149</v>
      </c>
      <c r="G19" s="7">
        <v>2</v>
      </c>
      <c r="H19" s="14">
        <f t="shared" si="0"/>
        <v>298</v>
      </c>
      <c r="I19" s="7" t="s">
        <v>1022</v>
      </c>
      <c r="J19" s="7" t="s">
        <v>1038</v>
      </c>
    </row>
    <row r="20" spans="1:10" x14ac:dyDescent="0.25">
      <c r="A20" s="8">
        <v>41771</v>
      </c>
      <c r="B20" s="7" t="s">
        <v>1058</v>
      </c>
      <c r="C20" s="7" t="s">
        <v>1059</v>
      </c>
      <c r="D20" s="7" t="s">
        <v>1060</v>
      </c>
      <c r="E20" s="7" t="s">
        <v>1018</v>
      </c>
      <c r="F20" s="14">
        <v>285</v>
      </c>
      <c r="G20" s="7">
        <v>2</v>
      </c>
      <c r="H20" s="14">
        <f t="shared" si="0"/>
        <v>570</v>
      </c>
      <c r="I20" s="7" t="s">
        <v>1005</v>
      </c>
      <c r="J20" s="7" t="s">
        <v>1042</v>
      </c>
    </row>
    <row r="21" spans="1:10" x14ac:dyDescent="0.25">
      <c r="A21" s="8">
        <v>41771</v>
      </c>
      <c r="B21" s="7" t="s">
        <v>1061</v>
      </c>
      <c r="C21" s="7" t="s">
        <v>1062</v>
      </c>
      <c r="D21" s="7" t="s">
        <v>1017</v>
      </c>
      <c r="E21" s="7" t="s">
        <v>1063</v>
      </c>
      <c r="F21" s="14">
        <v>349</v>
      </c>
      <c r="G21" s="7">
        <v>6</v>
      </c>
      <c r="H21" s="14">
        <f t="shared" si="0"/>
        <v>2094</v>
      </c>
      <c r="I21" s="7" t="s">
        <v>1005</v>
      </c>
      <c r="J21" s="7" t="s">
        <v>1027</v>
      </c>
    </row>
    <row r="22" spans="1:10" x14ac:dyDescent="0.25">
      <c r="A22" s="8">
        <v>41770</v>
      </c>
      <c r="B22" s="7" t="s">
        <v>1064</v>
      </c>
      <c r="C22" s="7" t="s">
        <v>1065</v>
      </c>
      <c r="D22" s="7" t="s">
        <v>1066</v>
      </c>
      <c r="E22" s="7" t="s">
        <v>1031</v>
      </c>
      <c r="F22" s="14">
        <v>199</v>
      </c>
      <c r="G22" s="7">
        <v>1</v>
      </c>
      <c r="H22" s="14">
        <f t="shared" si="0"/>
        <v>199</v>
      </c>
      <c r="I22" s="7" t="s">
        <v>1022</v>
      </c>
      <c r="J22" s="7" t="s">
        <v>1006</v>
      </c>
    </row>
    <row r="23" spans="1:10" x14ac:dyDescent="0.25">
      <c r="A23" s="8">
        <v>41770</v>
      </c>
      <c r="B23" s="7" t="s">
        <v>1067</v>
      </c>
      <c r="C23" s="7" t="s">
        <v>1068</v>
      </c>
      <c r="D23" s="7" t="s">
        <v>1026</v>
      </c>
      <c r="E23" s="7" t="s">
        <v>1026</v>
      </c>
      <c r="F23" s="14">
        <v>149</v>
      </c>
      <c r="G23" s="7">
        <v>2</v>
      </c>
      <c r="H23" s="14">
        <f t="shared" si="0"/>
        <v>298</v>
      </c>
      <c r="I23" s="7" t="s">
        <v>1022</v>
      </c>
      <c r="J23" s="7" t="s">
        <v>1042</v>
      </c>
    </row>
    <row r="24" spans="1:10" x14ac:dyDescent="0.25">
      <c r="A24" s="8">
        <v>41767</v>
      </c>
      <c r="B24" s="7" t="s">
        <v>1069</v>
      </c>
      <c r="C24" s="7" t="s">
        <v>1070</v>
      </c>
      <c r="D24" s="7" t="s">
        <v>1026</v>
      </c>
      <c r="E24" s="7" t="s">
        <v>1071</v>
      </c>
      <c r="F24" s="14">
        <v>469</v>
      </c>
      <c r="G24" s="7">
        <v>1</v>
      </c>
      <c r="H24" s="14">
        <f t="shared" si="0"/>
        <v>469</v>
      </c>
      <c r="I24" s="7" t="s">
        <v>1022</v>
      </c>
      <c r="J24" s="7" t="s">
        <v>1038</v>
      </c>
    </row>
    <row r="25" spans="1:10" x14ac:dyDescent="0.25">
      <c r="A25" s="8">
        <v>41766</v>
      </c>
      <c r="B25" s="7" t="s">
        <v>1072</v>
      </c>
      <c r="C25" s="7" t="s">
        <v>1073</v>
      </c>
      <c r="D25" s="7" t="s">
        <v>1049</v>
      </c>
      <c r="E25" s="7" t="s">
        <v>1050</v>
      </c>
      <c r="F25" s="14">
        <v>185</v>
      </c>
      <c r="G25" s="7">
        <v>1</v>
      </c>
      <c r="H25" s="14">
        <f t="shared" si="0"/>
        <v>185</v>
      </c>
      <c r="I25" s="7" t="s">
        <v>1022</v>
      </c>
      <c r="J25" s="7" t="s">
        <v>1042</v>
      </c>
    </row>
    <row r="26" spans="1:10" x14ac:dyDescent="0.25">
      <c r="A26" s="8">
        <v>41766</v>
      </c>
      <c r="B26" s="7" t="s">
        <v>1074</v>
      </c>
      <c r="C26" s="7" t="s">
        <v>1075</v>
      </c>
      <c r="D26" s="7" t="s">
        <v>1025</v>
      </c>
      <c r="E26" s="7" t="s">
        <v>1014</v>
      </c>
      <c r="F26" s="14">
        <v>295</v>
      </c>
      <c r="G26" s="7">
        <v>2</v>
      </c>
      <c r="H26" s="14">
        <f t="shared" si="0"/>
        <v>590</v>
      </c>
      <c r="I26" s="7" t="s">
        <v>1005</v>
      </c>
      <c r="J26" s="7" t="s">
        <v>1009</v>
      </c>
    </row>
    <row r="27" spans="1:10" x14ac:dyDescent="0.25">
      <c r="A27" s="8">
        <v>41766</v>
      </c>
      <c r="B27" s="7" t="s">
        <v>1076</v>
      </c>
      <c r="C27" s="7" t="s">
        <v>1077</v>
      </c>
      <c r="D27" s="7" t="s">
        <v>1017</v>
      </c>
      <c r="E27" s="7" t="s">
        <v>1014</v>
      </c>
      <c r="F27" s="14">
        <v>295</v>
      </c>
      <c r="G27" s="7">
        <v>4</v>
      </c>
      <c r="H27" s="14">
        <f t="shared" si="0"/>
        <v>1180</v>
      </c>
      <c r="I27" s="7" t="s">
        <v>1022</v>
      </c>
      <c r="J27" s="7" t="s">
        <v>1009</v>
      </c>
    </row>
    <row r="28" spans="1:10" x14ac:dyDescent="0.25">
      <c r="A28" s="8">
        <v>41764</v>
      </c>
      <c r="B28" s="7" t="s">
        <v>1078</v>
      </c>
      <c r="C28" s="7" t="s">
        <v>1079</v>
      </c>
      <c r="D28" s="7" t="s">
        <v>1060</v>
      </c>
      <c r="E28" s="7" t="s">
        <v>1014</v>
      </c>
      <c r="F28" s="14">
        <v>295</v>
      </c>
      <c r="G28" s="7">
        <v>1</v>
      </c>
      <c r="H28" s="14">
        <f t="shared" si="0"/>
        <v>295</v>
      </c>
      <c r="I28" s="7" t="s">
        <v>1022</v>
      </c>
      <c r="J28" s="7" t="s">
        <v>1006</v>
      </c>
    </row>
    <row r="29" spans="1:10" x14ac:dyDescent="0.25">
      <c r="A29" s="8">
        <v>41763</v>
      </c>
      <c r="B29" s="7" t="s">
        <v>1015</v>
      </c>
      <c r="C29" s="7" t="s">
        <v>1016</v>
      </c>
      <c r="D29" s="7" t="s">
        <v>1017</v>
      </c>
      <c r="E29" s="7" t="s">
        <v>1026</v>
      </c>
      <c r="F29" s="14">
        <v>149</v>
      </c>
      <c r="G29" s="7">
        <v>2</v>
      </c>
      <c r="H29" s="14">
        <f t="shared" si="0"/>
        <v>298</v>
      </c>
      <c r="I29" s="7" t="s">
        <v>1005</v>
      </c>
      <c r="J29" s="7" t="s">
        <v>1009</v>
      </c>
    </row>
    <row r="30" spans="1:10" x14ac:dyDescent="0.25">
      <c r="A30" s="8">
        <v>41761</v>
      </c>
      <c r="B30" s="7" t="s">
        <v>1080</v>
      </c>
      <c r="C30" s="7" t="s">
        <v>1081</v>
      </c>
      <c r="D30" s="7" t="s">
        <v>1082</v>
      </c>
      <c r="E30" s="7" t="s">
        <v>1083</v>
      </c>
      <c r="F30" s="14">
        <v>399</v>
      </c>
      <c r="G30" s="7">
        <v>2</v>
      </c>
      <c r="H30" s="14">
        <f t="shared" si="0"/>
        <v>798</v>
      </c>
      <c r="I30" s="7" t="s">
        <v>1005</v>
      </c>
      <c r="J30" s="7" t="s">
        <v>1038</v>
      </c>
    </row>
    <row r="31" spans="1:10" x14ac:dyDescent="0.25">
      <c r="A31" s="8">
        <v>41760</v>
      </c>
      <c r="B31" s="7" t="s">
        <v>1032</v>
      </c>
      <c r="C31" s="7" t="s">
        <v>1033</v>
      </c>
      <c r="D31" s="7" t="s">
        <v>1034</v>
      </c>
      <c r="E31" s="7" t="s">
        <v>1084</v>
      </c>
      <c r="F31" s="14">
        <v>199</v>
      </c>
      <c r="G31" s="7">
        <v>1</v>
      </c>
      <c r="H31" s="14">
        <f t="shared" si="0"/>
        <v>199</v>
      </c>
      <c r="I31" s="7" t="s">
        <v>1022</v>
      </c>
      <c r="J31" s="7" t="s">
        <v>1042</v>
      </c>
    </row>
    <row r="32" spans="1:10" x14ac:dyDescent="0.25">
      <c r="A32" s="8">
        <v>41759</v>
      </c>
      <c r="B32" s="7" t="s">
        <v>1043</v>
      </c>
      <c r="C32" s="7" t="s">
        <v>1085</v>
      </c>
      <c r="D32" s="7" t="s">
        <v>1066</v>
      </c>
      <c r="E32" s="7" t="s">
        <v>1054</v>
      </c>
      <c r="F32" s="14">
        <v>187</v>
      </c>
      <c r="G32" s="7">
        <v>2</v>
      </c>
      <c r="H32" s="14">
        <f t="shared" si="0"/>
        <v>374</v>
      </c>
      <c r="I32" s="7" t="s">
        <v>1022</v>
      </c>
      <c r="J32" s="7" t="s">
        <v>1009</v>
      </c>
    </row>
    <row r="33" spans="1:10" x14ac:dyDescent="0.25">
      <c r="A33" s="8">
        <v>41759</v>
      </c>
      <c r="B33" s="7" t="s">
        <v>1086</v>
      </c>
      <c r="C33" s="7" t="s">
        <v>1087</v>
      </c>
      <c r="D33" s="7" t="s">
        <v>1037</v>
      </c>
      <c r="E33" s="7" t="s">
        <v>1088</v>
      </c>
      <c r="F33" s="14">
        <v>245</v>
      </c>
      <c r="G33" s="7">
        <v>2</v>
      </c>
      <c r="H33" s="14">
        <f t="shared" si="0"/>
        <v>490</v>
      </c>
      <c r="I33" s="7" t="s">
        <v>1005</v>
      </c>
      <c r="J33" s="7" t="s">
        <v>1006</v>
      </c>
    </row>
    <row r="34" spans="1:10" x14ac:dyDescent="0.25">
      <c r="A34" s="8">
        <v>41759</v>
      </c>
      <c r="B34" s="7" t="s">
        <v>1089</v>
      </c>
      <c r="C34" s="7" t="s">
        <v>1090</v>
      </c>
      <c r="D34" s="7" t="s">
        <v>1057</v>
      </c>
      <c r="E34" s="7" t="s">
        <v>1026</v>
      </c>
      <c r="F34" s="14">
        <v>149</v>
      </c>
      <c r="G34" s="7">
        <v>3</v>
      </c>
      <c r="H34" s="14">
        <f t="shared" si="0"/>
        <v>447</v>
      </c>
      <c r="I34" s="7" t="s">
        <v>1022</v>
      </c>
      <c r="J34" s="7" t="s">
        <v>1009</v>
      </c>
    </row>
    <row r="35" spans="1:10" x14ac:dyDescent="0.25">
      <c r="A35" s="8">
        <v>41759</v>
      </c>
      <c r="B35" s="7" t="s">
        <v>1069</v>
      </c>
      <c r="C35" s="7" t="s">
        <v>1070</v>
      </c>
      <c r="D35" s="7" t="s">
        <v>1026</v>
      </c>
      <c r="E35" s="7" t="s">
        <v>1010</v>
      </c>
      <c r="F35" s="14">
        <v>399</v>
      </c>
      <c r="G35" s="7">
        <v>1</v>
      </c>
      <c r="H35" s="14">
        <f t="shared" si="0"/>
        <v>399</v>
      </c>
      <c r="I35" s="7" t="s">
        <v>1005</v>
      </c>
      <c r="J35" s="7" t="s">
        <v>1038</v>
      </c>
    </row>
    <row r="36" spans="1:10" x14ac:dyDescent="0.25">
      <c r="A36" s="8">
        <v>41756</v>
      </c>
      <c r="B36" s="7" t="s">
        <v>1043</v>
      </c>
      <c r="C36" s="7" t="s">
        <v>1091</v>
      </c>
      <c r="D36" s="7" t="s">
        <v>1092</v>
      </c>
      <c r="E36" s="7" t="s">
        <v>1046</v>
      </c>
      <c r="F36" s="14">
        <v>365</v>
      </c>
      <c r="G36" s="7">
        <v>1</v>
      </c>
      <c r="H36" s="14">
        <f t="shared" si="0"/>
        <v>365</v>
      </c>
      <c r="I36" s="7" t="s">
        <v>1005</v>
      </c>
      <c r="J36" s="7" t="s">
        <v>1006</v>
      </c>
    </row>
    <row r="37" spans="1:10" x14ac:dyDescent="0.25">
      <c r="A37" s="8">
        <v>41747</v>
      </c>
      <c r="B37" s="7" t="s">
        <v>1032</v>
      </c>
      <c r="C37" s="7" t="s">
        <v>1033</v>
      </c>
      <c r="D37" s="7" t="s">
        <v>1034</v>
      </c>
      <c r="E37" s="7" t="s">
        <v>1010</v>
      </c>
      <c r="F37" s="14">
        <v>399</v>
      </c>
      <c r="G37" s="7">
        <v>2</v>
      </c>
      <c r="H37" s="14">
        <f t="shared" si="0"/>
        <v>798</v>
      </c>
      <c r="I37" s="7" t="s">
        <v>1022</v>
      </c>
      <c r="J37" s="7" t="s">
        <v>1027</v>
      </c>
    </row>
    <row r="38" spans="1:10" x14ac:dyDescent="0.25">
      <c r="A38" s="8">
        <v>41747</v>
      </c>
      <c r="B38" s="7" t="s">
        <v>1035</v>
      </c>
      <c r="C38" s="7" t="s">
        <v>1036</v>
      </c>
      <c r="D38" s="7" t="s">
        <v>1037</v>
      </c>
      <c r="E38" s="7" t="s">
        <v>1041</v>
      </c>
      <c r="F38" s="14">
        <v>299</v>
      </c>
      <c r="G38" s="7">
        <v>2</v>
      </c>
      <c r="H38" s="14">
        <f t="shared" si="0"/>
        <v>598</v>
      </c>
      <c r="I38" s="7" t="s">
        <v>1005</v>
      </c>
      <c r="J38" s="7" t="s">
        <v>1027</v>
      </c>
    </row>
    <row r="39" spans="1:10" x14ac:dyDescent="0.25">
      <c r="A39" s="8">
        <v>41747</v>
      </c>
      <c r="B39" s="7" t="s">
        <v>1061</v>
      </c>
      <c r="C39" s="7" t="s">
        <v>1062</v>
      </c>
      <c r="D39" s="7" t="s">
        <v>1017</v>
      </c>
      <c r="E39" s="7" t="s">
        <v>1041</v>
      </c>
      <c r="F39" s="14">
        <v>299</v>
      </c>
      <c r="G39" s="7">
        <v>1</v>
      </c>
      <c r="H39" s="14">
        <f t="shared" si="0"/>
        <v>299</v>
      </c>
      <c r="I39" s="7" t="s">
        <v>1022</v>
      </c>
      <c r="J39" s="7" t="s">
        <v>1006</v>
      </c>
    </row>
    <row r="40" spans="1:10" x14ac:dyDescent="0.25">
      <c r="A40" s="8">
        <v>41745</v>
      </c>
      <c r="B40" s="7" t="s">
        <v>1023</v>
      </c>
      <c r="C40" s="7" t="s">
        <v>1093</v>
      </c>
      <c r="D40" s="7" t="s">
        <v>1045</v>
      </c>
      <c r="E40" s="7" t="s">
        <v>1021</v>
      </c>
      <c r="F40" s="14">
        <v>99</v>
      </c>
      <c r="G40" s="7">
        <v>3</v>
      </c>
      <c r="H40" s="14">
        <f t="shared" si="0"/>
        <v>297</v>
      </c>
      <c r="I40" s="7" t="s">
        <v>1005</v>
      </c>
      <c r="J40" s="7" t="s">
        <v>1038</v>
      </c>
    </row>
    <row r="41" spans="1:10" x14ac:dyDescent="0.25">
      <c r="A41" s="8">
        <v>41745</v>
      </c>
      <c r="B41" s="7" t="s">
        <v>1023</v>
      </c>
      <c r="C41" s="7" t="s">
        <v>1093</v>
      </c>
      <c r="D41" s="7" t="s">
        <v>1045</v>
      </c>
      <c r="E41" s="7" t="s">
        <v>1021</v>
      </c>
      <c r="F41" s="14">
        <v>99</v>
      </c>
      <c r="G41" s="7">
        <v>2</v>
      </c>
      <c r="H41" s="14">
        <f t="shared" si="0"/>
        <v>198</v>
      </c>
      <c r="I41" s="7" t="s">
        <v>1005</v>
      </c>
      <c r="J41" s="7" t="s">
        <v>1009</v>
      </c>
    </row>
    <row r="42" spans="1:10" x14ac:dyDescent="0.25">
      <c r="A42" s="8">
        <v>41743</v>
      </c>
      <c r="B42" s="7" t="s">
        <v>1089</v>
      </c>
      <c r="C42" s="7" t="s">
        <v>1090</v>
      </c>
      <c r="D42" s="7" t="s">
        <v>1057</v>
      </c>
      <c r="E42" s="7" t="s">
        <v>1054</v>
      </c>
      <c r="F42" s="14">
        <v>187</v>
      </c>
      <c r="G42" s="7">
        <v>2</v>
      </c>
      <c r="H42" s="14">
        <f t="shared" si="0"/>
        <v>374</v>
      </c>
      <c r="I42" s="7" t="s">
        <v>1005</v>
      </c>
      <c r="J42" s="7" t="s">
        <v>1006</v>
      </c>
    </row>
    <row r="43" spans="1:10" x14ac:dyDescent="0.25">
      <c r="A43" s="8">
        <v>41743</v>
      </c>
      <c r="B43" s="7" t="s">
        <v>1028</v>
      </c>
      <c r="C43" s="7" t="s">
        <v>1029</v>
      </c>
      <c r="D43" s="7" t="s">
        <v>1030</v>
      </c>
      <c r="E43" s="7" t="s">
        <v>1021</v>
      </c>
      <c r="F43" s="14">
        <v>99</v>
      </c>
      <c r="G43" s="7">
        <v>1</v>
      </c>
      <c r="H43" s="14">
        <f t="shared" si="0"/>
        <v>99</v>
      </c>
      <c r="I43" s="7" t="s">
        <v>1022</v>
      </c>
      <c r="J43" s="7" t="s">
        <v>1009</v>
      </c>
    </row>
    <row r="44" spans="1:10" x14ac:dyDescent="0.25">
      <c r="A44" s="8">
        <v>41742</v>
      </c>
      <c r="B44" s="7" t="s">
        <v>1094</v>
      </c>
      <c r="C44" s="7" t="s">
        <v>1095</v>
      </c>
      <c r="D44" s="7" t="s">
        <v>1026</v>
      </c>
      <c r="E44" s="7" t="s">
        <v>1026</v>
      </c>
      <c r="F44" s="14">
        <v>149</v>
      </c>
      <c r="G44" s="7">
        <v>1</v>
      </c>
      <c r="H44" s="14">
        <f t="shared" si="0"/>
        <v>149</v>
      </c>
      <c r="I44" s="7" t="s">
        <v>1022</v>
      </c>
      <c r="J44" s="7" t="s">
        <v>1009</v>
      </c>
    </row>
    <row r="45" spans="1:10" x14ac:dyDescent="0.25">
      <c r="A45" s="8">
        <v>41742</v>
      </c>
      <c r="B45" s="7" t="s">
        <v>1096</v>
      </c>
      <c r="C45" s="7" t="s">
        <v>1097</v>
      </c>
      <c r="D45" s="7" t="s">
        <v>1098</v>
      </c>
      <c r="E45" s="7" t="s">
        <v>1083</v>
      </c>
      <c r="F45" s="14">
        <v>399</v>
      </c>
      <c r="G45" s="7">
        <v>2</v>
      </c>
      <c r="H45" s="14">
        <f t="shared" si="0"/>
        <v>798</v>
      </c>
      <c r="I45" s="7" t="s">
        <v>1005</v>
      </c>
      <c r="J45" s="7" t="s">
        <v>1027</v>
      </c>
    </row>
    <row r="46" spans="1:10" x14ac:dyDescent="0.25">
      <c r="A46" s="8">
        <v>41739</v>
      </c>
      <c r="B46" s="7" t="s">
        <v>1047</v>
      </c>
      <c r="C46" s="7" t="s">
        <v>1048</v>
      </c>
      <c r="D46" s="7" t="s">
        <v>1049</v>
      </c>
      <c r="E46" s="7" t="s">
        <v>271</v>
      </c>
      <c r="F46" s="14">
        <v>949</v>
      </c>
      <c r="G46" s="7">
        <v>5</v>
      </c>
      <c r="H46" s="14">
        <f t="shared" si="0"/>
        <v>4745</v>
      </c>
      <c r="I46" s="7" t="s">
        <v>1022</v>
      </c>
      <c r="J46" s="7" t="s">
        <v>1027</v>
      </c>
    </row>
    <row r="47" spans="1:10" x14ac:dyDescent="0.25">
      <c r="A47" s="8">
        <v>41739</v>
      </c>
      <c r="B47" s="7" t="s">
        <v>1080</v>
      </c>
      <c r="C47" s="7" t="s">
        <v>1099</v>
      </c>
      <c r="D47" s="7" t="s">
        <v>1026</v>
      </c>
      <c r="E47" s="7" t="s">
        <v>1014</v>
      </c>
      <c r="F47" s="14">
        <v>295</v>
      </c>
      <c r="G47" s="7">
        <v>1</v>
      </c>
      <c r="H47" s="14">
        <f t="shared" si="0"/>
        <v>295</v>
      </c>
      <c r="I47" s="7" t="s">
        <v>1005</v>
      </c>
      <c r="J47" s="7" t="s">
        <v>1009</v>
      </c>
    </row>
    <row r="48" spans="1:10" x14ac:dyDescent="0.25">
      <c r="A48" s="8">
        <v>41739</v>
      </c>
      <c r="B48" s="7" t="s">
        <v>1100</v>
      </c>
      <c r="C48" s="7" t="s">
        <v>1101</v>
      </c>
      <c r="D48" s="7" t="s">
        <v>1045</v>
      </c>
      <c r="E48" s="7" t="s">
        <v>1063</v>
      </c>
      <c r="F48" s="14">
        <v>349</v>
      </c>
      <c r="G48" s="7">
        <v>2</v>
      </c>
      <c r="H48" s="14">
        <f t="shared" si="0"/>
        <v>698</v>
      </c>
      <c r="I48" s="7" t="s">
        <v>1022</v>
      </c>
      <c r="J48" s="7" t="s">
        <v>1006</v>
      </c>
    </row>
    <row r="49" spans="1:10" x14ac:dyDescent="0.25">
      <c r="A49" s="8">
        <v>41738</v>
      </c>
      <c r="B49" s="7" t="s">
        <v>1064</v>
      </c>
      <c r="C49" s="7" t="s">
        <v>1102</v>
      </c>
      <c r="D49" s="7" t="s">
        <v>1060</v>
      </c>
      <c r="E49" s="7" t="s">
        <v>1084</v>
      </c>
      <c r="F49" s="14">
        <v>199</v>
      </c>
      <c r="G49" s="7">
        <v>2</v>
      </c>
      <c r="H49" s="14">
        <f t="shared" si="0"/>
        <v>398</v>
      </c>
      <c r="I49" s="7" t="s">
        <v>1005</v>
      </c>
      <c r="J49" s="7" t="s">
        <v>1027</v>
      </c>
    </row>
    <row r="50" spans="1:10" x14ac:dyDescent="0.25">
      <c r="A50" s="8">
        <v>41738</v>
      </c>
      <c r="B50" s="7" t="s">
        <v>1074</v>
      </c>
      <c r="C50" s="7" t="s">
        <v>1075</v>
      </c>
      <c r="D50" s="7" t="s">
        <v>1025</v>
      </c>
      <c r="E50" s="7" t="s">
        <v>1083</v>
      </c>
      <c r="F50" s="14">
        <v>399</v>
      </c>
      <c r="G50" s="7">
        <v>2</v>
      </c>
      <c r="H50" s="14">
        <f t="shared" si="0"/>
        <v>798</v>
      </c>
      <c r="I50" s="7" t="s">
        <v>1005</v>
      </c>
      <c r="J50" s="7" t="s">
        <v>1006</v>
      </c>
    </row>
    <row r="51" spans="1:10" x14ac:dyDescent="0.25">
      <c r="A51" s="8">
        <v>41737</v>
      </c>
      <c r="B51" s="7" t="s">
        <v>1015</v>
      </c>
      <c r="C51" s="7" t="s">
        <v>1016</v>
      </c>
      <c r="D51" s="7" t="s">
        <v>1017</v>
      </c>
      <c r="E51" s="7" t="s">
        <v>1084</v>
      </c>
      <c r="F51" s="14">
        <v>199</v>
      </c>
      <c r="G51" s="7">
        <v>2</v>
      </c>
      <c r="H51" s="14">
        <f t="shared" si="0"/>
        <v>398</v>
      </c>
      <c r="I51" s="7" t="s">
        <v>1022</v>
      </c>
      <c r="J51" s="7" t="s">
        <v>1038</v>
      </c>
    </row>
    <row r="52" spans="1:10" x14ac:dyDescent="0.25">
      <c r="A52" s="8">
        <v>41736</v>
      </c>
      <c r="B52" s="7" t="s">
        <v>1103</v>
      </c>
      <c r="C52" s="7" t="s">
        <v>1104</v>
      </c>
      <c r="D52" s="7" t="s">
        <v>1098</v>
      </c>
      <c r="E52" s="7" t="s">
        <v>1041</v>
      </c>
      <c r="F52" s="14">
        <v>299</v>
      </c>
      <c r="G52" s="7">
        <v>2</v>
      </c>
      <c r="H52" s="14">
        <f t="shared" si="0"/>
        <v>598</v>
      </c>
      <c r="I52" s="7" t="s">
        <v>1005</v>
      </c>
      <c r="J52" s="7" t="s">
        <v>1009</v>
      </c>
    </row>
    <row r="53" spans="1:10" x14ac:dyDescent="0.25">
      <c r="A53" s="8">
        <v>41735</v>
      </c>
      <c r="B53" s="7" t="s">
        <v>1105</v>
      </c>
      <c r="C53" s="7" t="s">
        <v>1106</v>
      </c>
      <c r="D53" s="7" t="s">
        <v>1026</v>
      </c>
      <c r="E53" s="7" t="s">
        <v>1071</v>
      </c>
      <c r="F53" s="14">
        <v>469</v>
      </c>
      <c r="G53" s="7">
        <v>1</v>
      </c>
      <c r="H53" s="14">
        <f t="shared" si="0"/>
        <v>469</v>
      </c>
      <c r="I53" s="7" t="s">
        <v>1005</v>
      </c>
      <c r="J53" s="7" t="s">
        <v>1042</v>
      </c>
    </row>
    <row r="54" spans="1:10" x14ac:dyDescent="0.25">
      <c r="A54" s="8">
        <v>41734</v>
      </c>
      <c r="B54" s="7" t="s">
        <v>1103</v>
      </c>
      <c r="C54" s="7" t="s">
        <v>1104</v>
      </c>
      <c r="D54" s="7" t="s">
        <v>1098</v>
      </c>
      <c r="E54" s="7" t="s">
        <v>1046</v>
      </c>
      <c r="F54" s="14">
        <v>365</v>
      </c>
      <c r="G54" s="7">
        <v>1</v>
      </c>
      <c r="H54" s="14">
        <f t="shared" si="0"/>
        <v>365</v>
      </c>
      <c r="I54" s="7" t="s">
        <v>1022</v>
      </c>
      <c r="J54" s="7" t="s">
        <v>1027</v>
      </c>
    </row>
    <row r="55" spans="1:10" x14ac:dyDescent="0.25">
      <c r="A55" s="8">
        <v>41734</v>
      </c>
      <c r="B55" s="7" t="s">
        <v>1107</v>
      </c>
      <c r="C55" s="7" t="s">
        <v>1108</v>
      </c>
      <c r="D55" s="7" t="s">
        <v>1109</v>
      </c>
      <c r="E55" s="7" t="s">
        <v>1053</v>
      </c>
      <c r="F55" s="14">
        <v>349</v>
      </c>
      <c r="G55" s="7">
        <v>4</v>
      </c>
      <c r="H55" s="14">
        <f t="shared" si="0"/>
        <v>1396</v>
      </c>
      <c r="I55" s="7" t="s">
        <v>1005</v>
      </c>
      <c r="J55" s="7" t="s">
        <v>1042</v>
      </c>
    </row>
    <row r="56" spans="1:10" x14ac:dyDescent="0.25">
      <c r="A56" s="8">
        <v>41732</v>
      </c>
      <c r="B56" s="7" t="s">
        <v>1105</v>
      </c>
      <c r="C56" s="7" t="s">
        <v>1106</v>
      </c>
      <c r="D56" s="7" t="s">
        <v>1026</v>
      </c>
      <c r="E56" s="7" t="s">
        <v>1021</v>
      </c>
      <c r="F56" s="14">
        <v>99</v>
      </c>
      <c r="G56" s="7">
        <v>1</v>
      </c>
      <c r="H56" s="14">
        <f t="shared" si="0"/>
        <v>99</v>
      </c>
      <c r="I56" s="7" t="s">
        <v>1022</v>
      </c>
      <c r="J56" s="7" t="s">
        <v>1042</v>
      </c>
    </row>
    <row r="57" spans="1:10" x14ac:dyDescent="0.25">
      <c r="A57" s="8">
        <v>41730</v>
      </c>
      <c r="B57" s="7" t="s">
        <v>1035</v>
      </c>
      <c r="C57" s="7" t="s">
        <v>1036</v>
      </c>
      <c r="D57" s="7" t="s">
        <v>1037</v>
      </c>
      <c r="E57" s="7" t="s">
        <v>1054</v>
      </c>
      <c r="F57" s="14">
        <v>187</v>
      </c>
      <c r="G57" s="7">
        <v>2</v>
      </c>
      <c r="H57" s="14">
        <f t="shared" si="0"/>
        <v>374</v>
      </c>
      <c r="I57" s="7" t="s">
        <v>1005</v>
      </c>
      <c r="J57" s="7" t="s">
        <v>1042</v>
      </c>
    </row>
    <row r="58" spans="1:10" x14ac:dyDescent="0.25">
      <c r="A58" s="8">
        <v>41730</v>
      </c>
      <c r="B58" s="7" t="s">
        <v>1110</v>
      </c>
      <c r="C58" s="7" t="s">
        <v>1111</v>
      </c>
      <c r="D58" s="7" t="s">
        <v>1034</v>
      </c>
      <c r="E58" s="7" t="s">
        <v>1088</v>
      </c>
      <c r="F58" s="14">
        <v>245</v>
      </c>
      <c r="G58" s="7">
        <v>1</v>
      </c>
      <c r="H58" s="14">
        <f t="shared" si="0"/>
        <v>245</v>
      </c>
      <c r="I58" s="7" t="s">
        <v>1005</v>
      </c>
      <c r="J58" s="7" t="s">
        <v>1027</v>
      </c>
    </row>
    <row r="59" spans="1:10" x14ac:dyDescent="0.25">
      <c r="A59" s="8">
        <v>41729</v>
      </c>
      <c r="B59" s="7" t="s">
        <v>1100</v>
      </c>
      <c r="C59" s="7" t="s">
        <v>1101</v>
      </c>
      <c r="D59" s="7" t="s">
        <v>1045</v>
      </c>
      <c r="E59" s="7" t="s">
        <v>1084</v>
      </c>
      <c r="F59" s="14">
        <v>199</v>
      </c>
      <c r="G59" s="7">
        <v>1</v>
      </c>
      <c r="H59" s="14">
        <f t="shared" si="0"/>
        <v>199</v>
      </c>
      <c r="I59" s="7" t="s">
        <v>1022</v>
      </c>
      <c r="J59" s="7" t="s">
        <v>1042</v>
      </c>
    </row>
    <row r="60" spans="1:10" x14ac:dyDescent="0.25">
      <c r="A60" s="8">
        <v>41729</v>
      </c>
      <c r="B60" s="7" t="s">
        <v>1074</v>
      </c>
      <c r="C60" s="7" t="s">
        <v>1112</v>
      </c>
      <c r="D60" s="7" t="s">
        <v>1113</v>
      </c>
      <c r="E60" s="7" t="s">
        <v>1026</v>
      </c>
      <c r="F60" s="14">
        <v>149</v>
      </c>
      <c r="G60" s="7">
        <v>1</v>
      </c>
      <c r="H60" s="14">
        <f t="shared" si="0"/>
        <v>149</v>
      </c>
      <c r="I60" s="7" t="s">
        <v>1005</v>
      </c>
      <c r="J60" s="7" t="s">
        <v>1006</v>
      </c>
    </row>
    <row r="61" spans="1:10" x14ac:dyDescent="0.25">
      <c r="A61" s="8">
        <v>41729</v>
      </c>
      <c r="B61" s="7" t="s">
        <v>1114</v>
      </c>
      <c r="C61" s="7" t="s">
        <v>1115</v>
      </c>
      <c r="D61" s="7" t="s">
        <v>1017</v>
      </c>
      <c r="E61" s="7" t="s">
        <v>1083</v>
      </c>
      <c r="F61" s="14">
        <v>399</v>
      </c>
      <c r="G61" s="7">
        <v>2</v>
      </c>
      <c r="H61" s="14">
        <f t="shared" si="0"/>
        <v>798</v>
      </c>
      <c r="I61" s="7" t="s">
        <v>1022</v>
      </c>
      <c r="J61" s="7" t="s">
        <v>1042</v>
      </c>
    </row>
    <row r="62" spans="1:10" x14ac:dyDescent="0.25">
      <c r="A62" s="8">
        <v>41726</v>
      </c>
      <c r="B62" s="7" t="s">
        <v>1043</v>
      </c>
      <c r="C62" s="7" t="s">
        <v>1044</v>
      </c>
      <c r="D62" s="7" t="s">
        <v>1045</v>
      </c>
      <c r="E62" s="7" t="s">
        <v>1084</v>
      </c>
      <c r="F62" s="14">
        <v>199</v>
      </c>
      <c r="G62" s="7">
        <v>1</v>
      </c>
      <c r="H62" s="14">
        <f t="shared" si="0"/>
        <v>199</v>
      </c>
      <c r="I62" s="7" t="s">
        <v>1022</v>
      </c>
      <c r="J62" s="7" t="s">
        <v>1009</v>
      </c>
    </row>
    <row r="63" spans="1:10" x14ac:dyDescent="0.25">
      <c r="A63" s="8">
        <v>41723</v>
      </c>
      <c r="B63" s="7" t="s">
        <v>1072</v>
      </c>
      <c r="C63" s="7" t="s">
        <v>1116</v>
      </c>
      <c r="D63" s="7" t="s">
        <v>1113</v>
      </c>
      <c r="E63" s="7" t="s">
        <v>702</v>
      </c>
      <c r="F63" s="14">
        <v>999</v>
      </c>
      <c r="G63" s="7">
        <v>2</v>
      </c>
      <c r="H63" s="14">
        <f t="shared" si="0"/>
        <v>1998</v>
      </c>
      <c r="I63" s="7" t="s">
        <v>1005</v>
      </c>
      <c r="J63" s="7" t="s">
        <v>1009</v>
      </c>
    </row>
    <row r="64" spans="1:10" x14ac:dyDescent="0.25">
      <c r="A64" s="8">
        <v>41721</v>
      </c>
      <c r="B64" s="7" t="s">
        <v>1105</v>
      </c>
      <c r="C64" s="7" t="s">
        <v>1117</v>
      </c>
      <c r="D64" s="7" t="s">
        <v>1045</v>
      </c>
      <c r="E64" s="7" t="s">
        <v>271</v>
      </c>
      <c r="F64" s="14">
        <v>949</v>
      </c>
      <c r="G64" s="7">
        <v>1</v>
      </c>
      <c r="H64" s="14">
        <f t="shared" si="0"/>
        <v>949</v>
      </c>
      <c r="I64" s="7" t="s">
        <v>1005</v>
      </c>
      <c r="J64" s="7" t="s">
        <v>1006</v>
      </c>
    </row>
    <row r="65" spans="1:10" x14ac:dyDescent="0.25">
      <c r="A65" s="8">
        <v>41720</v>
      </c>
      <c r="B65" s="7" t="s">
        <v>1096</v>
      </c>
      <c r="C65" s="7" t="s">
        <v>1118</v>
      </c>
      <c r="D65" s="7" t="s">
        <v>1045</v>
      </c>
      <c r="E65" s="7" t="s">
        <v>1119</v>
      </c>
      <c r="F65" s="14">
        <v>265</v>
      </c>
      <c r="G65" s="7">
        <v>2</v>
      </c>
      <c r="H65" s="14">
        <f t="shared" si="0"/>
        <v>530</v>
      </c>
      <c r="I65" s="7" t="s">
        <v>1005</v>
      </c>
      <c r="J65" s="7" t="s">
        <v>1006</v>
      </c>
    </row>
    <row r="66" spans="1:10" x14ac:dyDescent="0.25">
      <c r="A66" s="8">
        <v>41720</v>
      </c>
      <c r="B66" s="7" t="s">
        <v>1076</v>
      </c>
      <c r="C66" s="7" t="s">
        <v>1077</v>
      </c>
      <c r="D66" s="7" t="s">
        <v>1017</v>
      </c>
      <c r="E66" s="7" t="s">
        <v>1041</v>
      </c>
      <c r="F66" s="14">
        <v>299</v>
      </c>
      <c r="G66" s="7">
        <v>5</v>
      </c>
      <c r="H66" s="14">
        <f t="shared" ref="H66:H129" si="1">F66*G66</f>
        <v>1495</v>
      </c>
      <c r="I66" s="7" t="s">
        <v>1005</v>
      </c>
      <c r="J66" s="7" t="s">
        <v>1009</v>
      </c>
    </row>
    <row r="67" spans="1:10" x14ac:dyDescent="0.25">
      <c r="A67" s="8">
        <v>41719</v>
      </c>
      <c r="B67" s="7" t="s">
        <v>1089</v>
      </c>
      <c r="C67" s="7" t="s">
        <v>1090</v>
      </c>
      <c r="D67" s="7" t="s">
        <v>1057</v>
      </c>
      <c r="E67" s="7" t="s">
        <v>1053</v>
      </c>
      <c r="F67" s="14">
        <v>349</v>
      </c>
      <c r="G67" s="7">
        <v>1</v>
      </c>
      <c r="H67" s="14">
        <f t="shared" si="1"/>
        <v>349</v>
      </c>
      <c r="I67" s="7" t="s">
        <v>1022</v>
      </c>
      <c r="J67" s="7" t="s">
        <v>1027</v>
      </c>
    </row>
    <row r="68" spans="1:10" x14ac:dyDescent="0.25">
      <c r="A68" s="8">
        <v>41717</v>
      </c>
      <c r="B68" s="7" t="s">
        <v>1064</v>
      </c>
      <c r="C68" s="7" t="s">
        <v>1065</v>
      </c>
      <c r="D68" s="7" t="s">
        <v>1066</v>
      </c>
      <c r="E68" s="7" t="s">
        <v>1050</v>
      </c>
      <c r="F68" s="14">
        <v>185</v>
      </c>
      <c r="G68" s="7">
        <v>1</v>
      </c>
      <c r="H68" s="14">
        <f t="shared" si="1"/>
        <v>185</v>
      </c>
      <c r="I68" s="7" t="s">
        <v>1005</v>
      </c>
      <c r="J68" s="7" t="s">
        <v>1009</v>
      </c>
    </row>
    <row r="69" spans="1:10" x14ac:dyDescent="0.25">
      <c r="A69" s="8">
        <v>41716</v>
      </c>
      <c r="B69" s="7" t="s">
        <v>1103</v>
      </c>
      <c r="C69" s="7" t="s">
        <v>1104</v>
      </c>
      <c r="D69" s="7" t="s">
        <v>1098</v>
      </c>
      <c r="E69" s="7" t="s">
        <v>1054</v>
      </c>
      <c r="F69" s="14">
        <v>187</v>
      </c>
      <c r="G69" s="7">
        <v>2</v>
      </c>
      <c r="H69" s="14">
        <f t="shared" si="1"/>
        <v>374</v>
      </c>
      <c r="I69" s="7" t="s">
        <v>1005</v>
      </c>
      <c r="J69" s="7" t="s">
        <v>1038</v>
      </c>
    </row>
    <row r="70" spans="1:10" x14ac:dyDescent="0.25">
      <c r="A70" s="8">
        <v>41716</v>
      </c>
      <c r="B70" s="7" t="s">
        <v>1023</v>
      </c>
      <c r="C70" s="7" t="s">
        <v>1024</v>
      </c>
      <c r="D70" s="7" t="s">
        <v>1025</v>
      </c>
      <c r="E70" s="7" t="s">
        <v>1014</v>
      </c>
      <c r="F70" s="14">
        <v>295</v>
      </c>
      <c r="G70" s="7">
        <v>1</v>
      </c>
      <c r="H70" s="14">
        <f t="shared" si="1"/>
        <v>295</v>
      </c>
      <c r="I70" s="7" t="s">
        <v>1005</v>
      </c>
      <c r="J70" s="7" t="s">
        <v>1038</v>
      </c>
    </row>
    <row r="71" spans="1:10" x14ac:dyDescent="0.25">
      <c r="A71" s="8">
        <v>41716</v>
      </c>
      <c r="B71" s="7" t="s">
        <v>1096</v>
      </c>
      <c r="C71" s="7" t="s">
        <v>1097</v>
      </c>
      <c r="D71" s="7" t="s">
        <v>1098</v>
      </c>
      <c r="E71" s="7" t="s">
        <v>1063</v>
      </c>
      <c r="F71" s="14">
        <v>349</v>
      </c>
      <c r="G71" s="7">
        <v>2</v>
      </c>
      <c r="H71" s="14">
        <f t="shared" si="1"/>
        <v>698</v>
      </c>
      <c r="I71" s="7" t="s">
        <v>1022</v>
      </c>
      <c r="J71" s="7" t="s">
        <v>1027</v>
      </c>
    </row>
    <row r="72" spans="1:10" x14ac:dyDescent="0.25">
      <c r="A72" s="8">
        <v>41714</v>
      </c>
      <c r="B72" s="7" t="s">
        <v>1086</v>
      </c>
      <c r="C72" s="7" t="s">
        <v>1120</v>
      </c>
      <c r="D72" s="7" t="s">
        <v>1045</v>
      </c>
      <c r="E72" s="7" t="s">
        <v>1063</v>
      </c>
      <c r="F72" s="14">
        <v>349</v>
      </c>
      <c r="G72" s="7">
        <v>1</v>
      </c>
      <c r="H72" s="14">
        <f t="shared" si="1"/>
        <v>349</v>
      </c>
      <c r="I72" s="7" t="s">
        <v>1022</v>
      </c>
      <c r="J72" s="7" t="s">
        <v>1006</v>
      </c>
    </row>
    <row r="73" spans="1:10" x14ac:dyDescent="0.25">
      <c r="A73" s="8">
        <v>41714</v>
      </c>
      <c r="B73" s="7" t="s">
        <v>1058</v>
      </c>
      <c r="C73" s="7" t="s">
        <v>1059</v>
      </c>
      <c r="D73" s="7" t="s">
        <v>1060</v>
      </c>
      <c r="E73" s="7" t="s">
        <v>1063</v>
      </c>
      <c r="F73" s="14">
        <v>349</v>
      </c>
      <c r="G73" s="7">
        <v>1</v>
      </c>
      <c r="H73" s="14">
        <f t="shared" si="1"/>
        <v>349</v>
      </c>
      <c r="I73" s="7" t="s">
        <v>1005</v>
      </c>
      <c r="J73" s="7" t="s">
        <v>1009</v>
      </c>
    </row>
    <row r="74" spans="1:10" x14ac:dyDescent="0.25">
      <c r="A74" s="8">
        <v>41710</v>
      </c>
      <c r="B74" s="7" t="s">
        <v>1121</v>
      </c>
      <c r="C74" s="7" t="s">
        <v>1122</v>
      </c>
      <c r="D74" s="7" t="s">
        <v>1082</v>
      </c>
      <c r="E74" s="7" t="s">
        <v>1084</v>
      </c>
      <c r="F74" s="14">
        <v>199</v>
      </c>
      <c r="G74" s="7">
        <v>1</v>
      </c>
      <c r="H74" s="14">
        <f t="shared" si="1"/>
        <v>199</v>
      </c>
      <c r="I74" s="7" t="s">
        <v>1022</v>
      </c>
      <c r="J74" s="7" t="s">
        <v>1038</v>
      </c>
    </row>
    <row r="75" spans="1:10" x14ac:dyDescent="0.25">
      <c r="A75" s="8">
        <v>41710</v>
      </c>
      <c r="B75" s="7" t="s">
        <v>1103</v>
      </c>
      <c r="C75" s="7" t="s">
        <v>1104</v>
      </c>
      <c r="D75" s="7" t="s">
        <v>1098</v>
      </c>
      <c r="E75" s="7" t="s">
        <v>1084</v>
      </c>
      <c r="F75" s="14">
        <v>199</v>
      </c>
      <c r="G75" s="7">
        <v>6</v>
      </c>
      <c r="H75" s="14">
        <f t="shared" si="1"/>
        <v>1194</v>
      </c>
      <c r="I75" s="7" t="s">
        <v>1005</v>
      </c>
      <c r="J75" s="7" t="s">
        <v>1009</v>
      </c>
    </row>
    <row r="76" spans="1:10" x14ac:dyDescent="0.25">
      <c r="A76" s="8">
        <v>41708</v>
      </c>
      <c r="B76" s="7" t="s">
        <v>1123</v>
      </c>
      <c r="C76" s="7" t="s">
        <v>1044</v>
      </c>
      <c r="D76" s="7" t="s">
        <v>1092</v>
      </c>
      <c r="E76" s="7" t="s">
        <v>1021</v>
      </c>
      <c r="F76" s="14">
        <v>99</v>
      </c>
      <c r="G76" s="7">
        <v>1</v>
      </c>
      <c r="H76" s="14">
        <f t="shared" si="1"/>
        <v>99</v>
      </c>
      <c r="I76" s="7" t="s">
        <v>1005</v>
      </c>
      <c r="J76" s="7" t="s">
        <v>1027</v>
      </c>
    </row>
    <row r="77" spans="1:10" x14ac:dyDescent="0.25">
      <c r="A77" s="8">
        <v>41706</v>
      </c>
      <c r="B77" s="7" t="s">
        <v>1110</v>
      </c>
      <c r="C77" s="7" t="s">
        <v>1111</v>
      </c>
      <c r="D77" s="7" t="s">
        <v>1034</v>
      </c>
      <c r="E77" s="7" t="s">
        <v>1041</v>
      </c>
      <c r="F77" s="14">
        <v>299</v>
      </c>
      <c r="G77" s="7">
        <v>1</v>
      </c>
      <c r="H77" s="14">
        <f t="shared" si="1"/>
        <v>299</v>
      </c>
      <c r="I77" s="7" t="s">
        <v>1005</v>
      </c>
      <c r="J77" s="7" t="s">
        <v>1006</v>
      </c>
    </row>
    <row r="78" spans="1:10" x14ac:dyDescent="0.25">
      <c r="A78" s="8">
        <v>41706</v>
      </c>
      <c r="B78" s="7" t="s">
        <v>1096</v>
      </c>
      <c r="C78" s="7" t="s">
        <v>1118</v>
      </c>
      <c r="D78" s="7" t="s">
        <v>1045</v>
      </c>
      <c r="E78" s="7" t="s">
        <v>1041</v>
      </c>
      <c r="F78" s="14">
        <v>299</v>
      </c>
      <c r="G78" s="7">
        <v>1</v>
      </c>
      <c r="H78" s="14">
        <f t="shared" si="1"/>
        <v>299</v>
      </c>
      <c r="I78" s="7" t="s">
        <v>1005</v>
      </c>
      <c r="J78" s="7" t="s">
        <v>1038</v>
      </c>
    </row>
    <row r="79" spans="1:10" x14ac:dyDescent="0.25">
      <c r="A79" s="8">
        <v>41705</v>
      </c>
      <c r="B79" s="7" t="s">
        <v>1110</v>
      </c>
      <c r="C79" s="7" t="s">
        <v>1111</v>
      </c>
      <c r="D79" s="7" t="s">
        <v>1034</v>
      </c>
      <c r="E79" s="7" t="s">
        <v>1010</v>
      </c>
      <c r="F79" s="14">
        <v>399</v>
      </c>
      <c r="G79" s="7">
        <v>1</v>
      </c>
      <c r="H79" s="14">
        <f t="shared" si="1"/>
        <v>399</v>
      </c>
      <c r="I79" s="7" t="s">
        <v>1022</v>
      </c>
      <c r="J79" s="7" t="s">
        <v>1038</v>
      </c>
    </row>
    <row r="80" spans="1:10" x14ac:dyDescent="0.25">
      <c r="A80" s="8">
        <v>41704</v>
      </c>
      <c r="B80" s="7" t="s">
        <v>1001</v>
      </c>
      <c r="C80" s="7" t="s">
        <v>1124</v>
      </c>
      <c r="D80" s="7" t="s">
        <v>1113</v>
      </c>
      <c r="E80" s="7" t="s">
        <v>1046</v>
      </c>
      <c r="F80" s="14">
        <v>365</v>
      </c>
      <c r="G80" s="7">
        <v>2</v>
      </c>
      <c r="H80" s="14">
        <f t="shared" si="1"/>
        <v>730</v>
      </c>
      <c r="I80" s="7" t="s">
        <v>1005</v>
      </c>
      <c r="J80" s="7" t="s">
        <v>1038</v>
      </c>
    </row>
    <row r="81" spans="1:10" x14ac:dyDescent="0.25">
      <c r="A81" s="8">
        <v>41703</v>
      </c>
      <c r="B81" s="7" t="s">
        <v>1055</v>
      </c>
      <c r="C81" s="7" t="s">
        <v>1056</v>
      </c>
      <c r="D81" s="7" t="s">
        <v>1057</v>
      </c>
      <c r="E81" s="7" t="s">
        <v>1053</v>
      </c>
      <c r="F81" s="14">
        <v>349</v>
      </c>
      <c r="G81" s="7">
        <v>2</v>
      </c>
      <c r="H81" s="14">
        <f t="shared" si="1"/>
        <v>698</v>
      </c>
      <c r="I81" s="7" t="s">
        <v>1005</v>
      </c>
      <c r="J81" s="7" t="s">
        <v>1027</v>
      </c>
    </row>
    <row r="82" spans="1:10" x14ac:dyDescent="0.25">
      <c r="A82" s="8">
        <v>41702</v>
      </c>
      <c r="B82" s="7" t="s">
        <v>1105</v>
      </c>
      <c r="C82" s="7" t="s">
        <v>1106</v>
      </c>
      <c r="D82" s="7" t="s">
        <v>1026</v>
      </c>
      <c r="E82" s="7" t="s">
        <v>1050</v>
      </c>
      <c r="F82" s="14">
        <v>185</v>
      </c>
      <c r="G82" s="7">
        <v>1</v>
      </c>
      <c r="H82" s="14">
        <f t="shared" si="1"/>
        <v>185</v>
      </c>
      <c r="I82" s="7" t="s">
        <v>1005</v>
      </c>
      <c r="J82" s="7" t="s">
        <v>1006</v>
      </c>
    </row>
    <row r="83" spans="1:10" x14ac:dyDescent="0.25">
      <c r="A83" s="8">
        <v>41701</v>
      </c>
      <c r="B83" s="7" t="s">
        <v>1043</v>
      </c>
      <c r="C83" s="7" t="s">
        <v>1085</v>
      </c>
      <c r="D83" s="7" t="s">
        <v>1066</v>
      </c>
      <c r="E83" s="7" t="s">
        <v>1050</v>
      </c>
      <c r="F83" s="14">
        <v>185</v>
      </c>
      <c r="G83" s="7">
        <v>3</v>
      </c>
      <c r="H83" s="14">
        <f t="shared" si="1"/>
        <v>555</v>
      </c>
      <c r="I83" s="7" t="s">
        <v>1005</v>
      </c>
      <c r="J83" s="7" t="s">
        <v>1038</v>
      </c>
    </row>
    <row r="84" spans="1:10" x14ac:dyDescent="0.25">
      <c r="A84" s="8">
        <v>41700</v>
      </c>
      <c r="B84" s="7" t="s">
        <v>1039</v>
      </c>
      <c r="C84" s="7" t="s">
        <v>1040</v>
      </c>
      <c r="D84" s="7" t="s">
        <v>1030</v>
      </c>
      <c r="E84" s="7" t="s">
        <v>1021</v>
      </c>
      <c r="F84" s="14">
        <v>99</v>
      </c>
      <c r="G84" s="7">
        <v>2</v>
      </c>
      <c r="H84" s="14">
        <f t="shared" si="1"/>
        <v>198</v>
      </c>
      <c r="I84" s="7" t="s">
        <v>1005</v>
      </c>
      <c r="J84" s="7" t="s">
        <v>1038</v>
      </c>
    </row>
    <row r="85" spans="1:10" x14ac:dyDescent="0.25">
      <c r="A85" s="8">
        <v>41699</v>
      </c>
      <c r="B85" s="7" t="s">
        <v>1125</v>
      </c>
      <c r="C85" s="7" t="s">
        <v>1126</v>
      </c>
      <c r="D85" s="7" t="s">
        <v>1127</v>
      </c>
      <c r="E85" s="7" t="s">
        <v>1054</v>
      </c>
      <c r="F85" s="14">
        <v>187</v>
      </c>
      <c r="G85" s="7">
        <v>1</v>
      </c>
      <c r="H85" s="14">
        <f t="shared" si="1"/>
        <v>187</v>
      </c>
      <c r="I85" s="7" t="s">
        <v>1022</v>
      </c>
      <c r="J85" s="7" t="s">
        <v>1038</v>
      </c>
    </row>
    <row r="86" spans="1:10" x14ac:dyDescent="0.25">
      <c r="A86" s="8">
        <v>41699</v>
      </c>
      <c r="B86" s="7" t="s">
        <v>1086</v>
      </c>
      <c r="C86" s="7" t="s">
        <v>1087</v>
      </c>
      <c r="D86" s="7" t="s">
        <v>1037</v>
      </c>
      <c r="E86" s="7" t="s">
        <v>1083</v>
      </c>
      <c r="F86" s="14">
        <v>399</v>
      </c>
      <c r="G86" s="7">
        <v>1</v>
      </c>
      <c r="H86" s="14">
        <f t="shared" si="1"/>
        <v>399</v>
      </c>
      <c r="I86" s="7" t="s">
        <v>1005</v>
      </c>
      <c r="J86" s="7" t="s">
        <v>1009</v>
      </c>
    </row>
    <row r="87" spans="1:10" x14ac:dyDescent="0.25">
      <c r="A87" s="8">
        <v>41698</v>
      </c>
      <c r="B87" s="7" t="s">
        <v>1128</v>
      </c>
      <c r="C87" s="7" t="s">
        <v>1129</v>
      </c>
      <c r="D87" s="7" t="s">
        <v>1030</v>
      </c>
      <c r="E87" s="7" t="s">
        <v>1054</v>
      </c>
      <c r="F87" s="14">
        <v>187</v>
      </c>
      <c r="G87" s="7">
        <v>1</v>
      </c>
      <c r="H87" s="14">
        <f t="shared" si="1"/>
        <v>187</v>
      </c>
      <c r="I87" s="7" t="s">
        <v>1022</v>
      </c>
      <c r="J87" s="7" t="s">
        <v>1038</v>
      </c>
    </row>
    <row r="88" spans="1:10" x14ac:dyDescent="0.25">
      <c r="A88" s="8">
        <v>41698</v>
      </c>
      <c r="B88" s="7" t="s">
        <v>1094</v>
      </c>
      <c r="C88" s="7" t="s">
        <v>1095</v>
      </c>
      <c r="D88" s="7" t="s">
        <v>1026</v>
      </c>
      <c r="E88" s="7" t="s">
        <v>1088</v>
      </c>
      <c r="F88" s="14">
        <v>245</v>
      </c>
      <c r="G88" s="7">
        <v>1</v>
      </c>
      <c r="H88" s="14">
        <f t="shared" si="1"/>
        <v>245</v>
      </c>
      <c r="I88" s="7" t="s">
        <v>1005</v>
      </c>
      <c r="J88" s="7" t="s">
        <v>1038</v>
      </c>
    </row>
    <row r="89" spans="1:10" x14ac:dyDescent="0.25">
      <c r="A89" s="8">
        <v>41698</v>
      </c>
      <c r="B89" s="7" t="s">
        <v>1061</v>
      </c>
      <c r="C89" s="7" t="s">
        <v>1130</v>
      </c>
      <c r="D89" s="7" t="s">
        <v>1049</v>
      </c>
      <c r="E89" s="7" t="s">
        <v>1026</v>
      </c>
      <c r="F89" s="14">
        <v>149</v>
      </c>
      <c r="G89" s="7">
        <v>2</v>
      </c>
      <c r="H89" s="14">
        <f t="shared" si="1"/>
        <v>298</v>
      </c>
      <c r="I89" s="7" t="s">
        <v>1005</v>
      </c>
      <c r="J89" s="7" t="s">
        <v>1006</v>
      </c>
    </row>
    <row r="90" spans="1:10" x14ac:dyDescent="0.25">
      <c r="A90" s="8">
        <v>41697</v>
      </c>
      <c r="B90" s="7" t="s">
        <v>1023</v>
      </c>
      <c r="C90" s="7" t="s">
        <v>1024</v>
      </c>
      <c r="D90" s="7" t="s">
        <v>1025</v>
      </c>
      <c r="E90" s="7" t="s">
        <v>1088</v>
      </c>
      <c r="F90" s="14">
        <v>245</v>
      </c>
      <c r="G90" s="7">
        <v>8</v>
      </c>
      <c r="H90" s="14">
        <f t="shared" si="1"/>
        <v>1960</v>
      </c>
      <c r="I90" s="7" t="s">
        <v>1005</v>
      </c>
      <c r="J90" s="7" t="s">
        <v>1006</v>
      </c>
    </row>
    <row r="91" spans="1:10" x14ac:dyDescent="0.25">
      <c r="A91" s="8">
        <v>41697</v>
      </c>
      <c r="B91" s="7" t="s">
        <v>1058</v>
      </c>
      <c r="C91" s="7" t="s">
        <v>1059</v>
      </c>
      <c r="D91" s="7" t="s">
        <v>1060</v>
      </c>
      <c r="E91" s="7" t="s">
        <v>1026</v>
      </c>
      <c r="F91" s="14">
        <v>149</v>
      </c>
      <c r="G91" s="7">
        <v>1</v>
      </c>
      <c r="H91" s="14">
        <f t="shared" si="1"/>
        <v>149</v>
      </c>
      <c r="I91" s="7" t="s">
        <v>1005</v>
      </c>
      <c r="J91" s="7" t="s">
        <v>1027</v>
      </c>
    </row>
    <row r="92" spans="1:10" x14ac:dyDescent="0.25">
      <c r="A92" s="8">
        <v>41696</v>
      </c>
      <c r="B92" s="7" t="s">
        <v>1121</v>
      </c>
      <c r="C92" s="7" t="s">
        <v>1122</v>
      </c>
      <c r="D92" s="7" t="s">
        <v>1082</v>
      </c>
      <c r="E92" s="7" t="s">
        <v>1046</v>
      </c>
      <c r="F92" s="14">
        <v>365</v>
      </c>
      <c r="G92" s="7">
        <v>1</v>
      </c>
      <c r="H92" s="14">
        <f t="shared" si="1"/>
        <v>365</v>
      </c>
      <c r="I92" s="7" t="s">
        <v>1022</v>
      </c>
      <c r="J92" s="7" t="s">
        <v>1027</v>
      </c>
    </row>
    <row r="93" spans="1:10" x14ac:dyDescent="0.25">
      <c r="A93" s="8">
        <v>41696</v>
      </c>
      <c r="B93" s="7" t="s">
        <v>1069</v>
      </c>
      <c r="C93" s="7" t="s">
        <v>1070</v>
      </c>
      <c r="D93" s="7" t="s">
        <v>1026</v>
      </c>
      <c r="E93" s="7" t="s">
        <v>1046</v>
      </c>
      <c r="F93" s="14">
        <v>365</v>
      </c>
      <c r="G93" s="7">
        <v>2</v>
      </c>
      <c r="H93" s="14">
        <f t="shared" si="1"/>
        <v>730</v>
      </c>
      <c r="I93" s="7" t="s">
        <v>1005</v>
      </c>
      <c r="J93" s="7" t="s">
        <v>1009</v>
      </c>
    </row>
    <row r="94" spans="1:10" x14ac:dyDescent="0.25">
      <c r="A94" s="8">
        <v>41696</v>
      </c>
      <c r="B94" s="7" t="s">
        <v>1094</v>
      </c>
      <c r="C94" s="7" t="s">
        <v>1095</v>
      </c>
      <c r="D94" s="7" t="s">
        <v>1026</v>
      </c>
      <c r="E94" s="7" t="s">
        <v>1031</v>
      </c>
      <c r="F94" s="14">
        <v>199</v>
      </c>
      <c r="G94" s="7">
        <v>2</v>
      </c>
      <c r="H94" s="14">
        <f t="shared" si="1"/>
        <v>398</v>
      </c>
      <c r="I94" s="7" t="s">
        <v>1005</v>
      </c>
      <c r="J94" s="7" t="s">
        <v>1038</v>
      </c>
    </row>
    <row r="95" spans="1:10" x14ac:dyDescent="0.25">
      <c r="A95" s="8">
        <v>41696</v>
      </c>
      <c r="B95" s="7" t="s">
        <v>1125</v>
      </c>
      <c r="C95" s="7" t="s">
        <v>1126</v>
      </c>
      <c r="D95" s="7" t="s">
        <v>1127</v>
      </c>
      <c r="E95" s="7" t="s">
        <v>1084</v>
      </c>
      <c r="F95" s="14">
        <v>199</v>
      </c>
      <c r="G95" s="7">
        <v>2</v>
      </c>
      <c r="H95" s="14">
        <f t="shared" si="1"/>
        <v>398</v>
      </c>
      <c r="I95" s="7" t="s">
        <v>1005</v>
      </c>
      <c r="J95" s="7" t="s">
        <v>1006</v>
      </c>
    </row>
    <row r="96" spans="1:10" x14ac:dyDescent="0.25">
      <c r="A96" s="8">
        <v>41696</v>
      </c>
      <c r="B96" s="7" t="s">
        <v>1094</v>
      </c>
      <c r="C96" s="7" t="s">
        <v>1095</v>
      </c>
      <c r="D96" s="7" t="s">
        <v>1026</v>
      </c>
      <c r="E96" s="7" t="s">
        <v>271</v>
      </c>
      <c r="F96" s="14">
        <v>949</v>
      </c>
      <c r="G96" s="7">
        <v>2</v>
      </c>
      <c r="H96" s="14">
        <f t="shared" si="1"/>
        <v>1898</v>
      </c>
      <c r="I96" s="7" t="s">
        <v>1022</v>
      </c>
      <c r="J96" s="7" t="s">
        <v>1038</v>
      </c>
    </row>
    <row r="97" spans="1:10" x14ac:dyDescent="0.25">
      <c r="A97" s="8">
        <v>41696</v>
      </c>
      <c r="B97" s="7" t="s">
        <v>1131</v>
      </c>
      <c r="C97" s="7" t="s">
        <v>1132</v>
      </c>
      <c r="D97" s="7" t="s">
        <v>1066</v>
      </c>
      <c r="E97" s="7" t="s">
        <v>1063</v>
      </c>
      <c r="F97" s="14">
        <v>349</v>
      </c>
      <c r="G97" s="7">
        <v>1</v>
      </c>
      <c r="H97" s="14">
        <f t="shared" si="1"/>
        <v>349</v>
      </c>
      <c r="I97" s="7" t="s">
        <v>1005</v>
      </c>
      <c r="J97" s="7" t="s">
        <v>1006</v>
      </c>
    </row>
    <row r="98" spans="1:10" x14ac:dyDescent="0.25">
      <c r="A98" s="8">
        <v>41696</v>
      </c>
      <c r="B98" s="7" t="s">
        <v>1121</v>
      </c>
      <c r="C98" s="7" t="s">
        <v>1122</v>
      </c>
      <c r="D98" s="7" t="s">
        <v>1082</v>
      </c>
      <c r="E98" s="7" t="s">
        <v>1063</v>
      </c>
      <c r="F98" s="14">
        <v>349</v>
      </c>
      <c r="G98" s="7">
        <v>2</v>
      </c>
      <c r="H98" s="14">
        <f t="shared" si="1"/>
        <v>698</v>
      </c>
      <c r="I98" s="7" t="s">
        <v>1005</v>
      </c>
      <c r="J98" s="7" t="s">
        <v>1009</v>
      </c>
    </row>
    <row r="99" spans="1:10" x14ac:dyDescent="0.25">
      <c r="A99" s="8">
        <v>41696</v>
      </c>
      <c r="B99" s="7" t="s">
        <v>1058</v>
      </c>
      <c r="C99" s="7" t="s">
        <v>1059</v>
      </c>
      <c r="D99" s="7" t="s">
        <v>1060</v>
      </c>
      <c r="E99" s="7" t="s">
        <v>1063</v>
      </c>
      <c r="F99" s="14">
        <v>349</v>
      </c>
      <c r="G99" s="7">
        <v>2</v>
      </c>
      <c r="H99" s="14">
        <f t="shared" si="1"/>
        <v>698</v>
      </c>
      <c r="I99" s="7" t="s">
        <v>1005</v>
      </c>
      <c r="J99" s="7" t="s">
        <v>1042</v>
      </c>
    </row>
    <row r="100" spans="1:10" x14ac:dyDescent="0.25">
      <c r="A100" s="8">
        <v>41696</v>
      </c>
      <c r="B100" s="7" t="s">
        <v>1051</v>
      </c>
      <c r="C100" s="7" t="s">
        <v>1052</v>
      </c>
      <c r="D100" s="7" t="s">
        <v>1021</v>
      </c>
      <c r="E100" s="7" t="s">
        <v>1063</v>
      </c>
      <c r="F100" s="14">
        <v>349</v>
      </c>
      <c r="G100" s="7">
        <v>2</v>
      </c>
      <c r="H100" s="14">
        <f t="shared" si="1"/>
        <v>698</v>
      </c>
      <c r="I100" s="7" t="s">
        <v>1022</v>
      </c>
      <c r="J100" s="7" t="s">
        <v>1006</v>
      </c>
    </row>
    <row r="101" spans="1:10" x14ac:dyDescent="0.25">
      <c r="A101" s="8">
        <v>41696</v>
      </c>
      <c r="B101" s="7" t="s">
        <v>1074</v>
      </c>
      <c r="C101" s="7" t="s">
        <v>1133</v>
      </c>
      <c r="D101" s="7" t="s">
        <v>1057</v>
      </c>
      <c r="E101" s="7" t="s">
        <v>1063</v>
      </c>
      <c r="F101" s="14">
        <v>349</v>
      </c>
      <c r="G101" s="7">
        <v>2</v>
      </c>
      <c r="H101" s="14">
        <f t="shared" si="1"/>
        <v>698</v>
      </c>
      <c r="I101" s="7" t="s">
        <v>1022</v>
      </c>
      <c r="J101" s="7" t="s">
        <v>1006</v>
      </c>
    </row>
    <row r="102" spans="1:10" x14ac:dyDescent="0.25">
      <c r="A102" s="8">
        <v>41696</v>
      </c>
      <c r="B102" s="7" t="s">
        <v>1100</v>
      </c>
      <c r="C102" s="7" t="s">
        <v>1101</v>
      </c>
      <c r="D102" s="7" t="s">
        <v>1045</v>
      </c>
      <c r="E102" s="7" t="s">
        <v>1071</v>
      </c>
      <c r="F102" s="14">
        <v>469</v>
      </c>
      <c r="G102" s="7">
        <v>3</v>
      </c>
      <c r="H102" s="14">
        <f t="shared" si="1"/>
        <v>1407</v>
      </c>
      <c r="I102" s="7" t="s">
        <v>1005</v>
      </c>
      <c r="J102" s="7" t="s">
        <v>1009</v>
      </c>
    </row>
    <row r="103" spans="1:10" x14ac:dyDescent="0.25">
      <c r="A103" s="8">
        <v>41696</v>
      </c>
      <c r="B103" s="7" t="s">
        <v>1100</v>
      </c>
      <c r="C103" s="7" t="s">
        <v>1101</v>
      </c>
      <c r="D103" s="7" t="s">
        <v>1045</v>
      </c>
      <c r="E103" s="7" t="s">
        <v>1071</v>
      </c>
      <c r="F103" s="14">
        <v>469</v>
      </c>
      <c r="G103" s="7">
        <v>1</v>
      </c>
      <c r="H103" s="14">
        <f t="shared" si="1"/>
        <v>469</v>
      </c>
      <c r="I103" s="7" t="s">
        <v>1005</v>
      </c>
      <c r="J103" s="7" t="s">
        <v>1042</v>
      </c>
    </row>
    <row r="104" spans="1:10" x14ac:dyDescent="0.25">
      <c r="A104" s="8">
        <v>41694</v>
      </c>
      <c r="B104" s="7" t="s">
        <v>1072</v>
      </c>
      <c r="C104" s="7" t="s">
        <v>1073</v>
      </c>
      <c r="D104" s="7" t="s">
        <v>1049</v>
      </c>
      <c r="E104" s="7" t="s">
        <v>1054</v>
      </c>
      <c r="F104" s="14">
        <v>187</v>
      </c>
      <c r="G104" s="7">
        <v>2</v>
      </c>
      <c r="H104" s="14">
        <f t="shared" si="1"/>
        <v>374</v>
      </c>
      <c r="I104" s="7" t="s">
        <v>1022</v>
      </c>
      <c r="J104" s="7" t="s">
        <v>1042</v>
      </c>
    </row>
    <row r="105" spans="1:10" x14ac:dyDescent="0.25">
      <c r="A105" s="8">
        <v>41694</v>
      </c>
      <c r="B105" s="7" t="s">
        <v>1134</v>
      </c>
      <c r="C105" s="7" t="s">
        <v>1135</v>
      </c>
      <c r="D105" s="7" t="s">
        <v>1049</v>
      </c>
      <c r="E105" s="7" t="s">
        <v>1014</v>
      </c>
      <c r="F105" s="14">
        <v>295</v>
      </c>
      <c r="G105" s="7">
        <v>2</v>
      </c>
      <c r="H105" s="14">
        <f t="shared" si="1"/>
        <v>590</v>
      </c>
      <c r="I105" s="7" t="s">
        <v>1005</v>
      </c>
      <c r="J105" s="7" t="s">
        <v>1038</v>
      </c>
    </row>
    <row r="106" spans="1:10" x14ac:dyDescent="0.25">
      <c r="A106" s="8">
        <v>41694</v>
      </c>
      <c r="B106" s="7" t="s">
        <v>1061</v>
      </c>
      <c r="C106" s="7" t="s">
        <v>1130</v>
      </c>
      <c r="D106" s="7" t="s">
        <v>1049</v>
      </c>
      <c r="E106" s="7" t="s">
        <v>1071</v>
      </c>
      <c r="F106" s="14">
        <v>469</v>
      </c>
      <c r="G106" s="7">
        <v>3</v>
      </c>
      <c r="H106" s="14">
        <f t="shared" si="1"/>
        <v>1407</v>
      </c>
      <c r="I106" s="7" t="s">
        <v>1005</v>
      </c>
      <c r="J106" s="7" t="s">
        <v>1027</v>
      </c>
    </row>
    <row r="107" spans="1:10" x14ac:dyDescent="0.25">
      <c r="A107" s="8">
        <v>41693</v>
      </c>
      <c r="B107" s="7" t="s">
        <v>1023</v>
      </c>
      <c r="C107" s="7" t="s">
        <v>1024</v>
      </c>
      <c r="D107" s="7" t="s">
        <v>1025</v>
      </c>
      <c r="E107" s="7" t="s">
        <v>1054</v>
      </c>
      <c r="F107" s="14">
        <v>187</v>
      </c>
      <c r="G107" s="7">
        <v>2</v>
      </c>
      <c r="H107" s="14">
        <f t="shared" si="1"/>
        <v>374</v>
      </c>
      <c r="I107" s="7" t="s">
        <v>1022</v>
      </c>
      <c r="J107" s="7" t="s">
        <v>1027</v>
      </c>
    </row>
    <row r="108" spans="1:10" x14ac:dyDescent="0.25">
      <c r="A108" s="8">
        <v>41693</v>
      </c>
      <c r="B108" s="7" t="s">
        <v>1067</v>
      </c>
      <c r="C108" s="7" t="s">
        <v>1068</v>
      </c>
      <c r="D108" s="7" t="s">
        <v>1026</v>
      </c>
      <c r="E108" s="7" t="s">
        <v>1026</v>
      </c>
      <c r="F108" s="14">
        <v>149</v>
      </c>
      <c r="G108" s="7">
        <v>1</v>
      </c>
      <c r="H108" s="14">
        <f t="shared" si="1"/>
        <v>149</v>
      </c>
      <c r="I108" s="7" t="s">
        <v>1022</v>
      </c>
      <c r="J108" s="7" t="s">
        <v>1006</v>
      </c>
    </row>
    <row r="109" spans="1:10" x14ac:dyDescent="0.25">
      <c r="A109" s="8">
        <v>41691</v>
      </c>
      <c r="B109" s="7" t="s">
        <v>1078</v>
      </c>
      <c r="C109" s="7" t="s">
        <v>1079</v>
      </c>
      <c r="D109" s="7" t="s">
        <v>1060</v>
      </c>
      <c r="E109" s="7" t="s">
        <v>1054</v>
      </c>
      <c r="F109" s="14">
        <v>187</v>
      </c>
      <c r="G109" s="7">
        <v>1</v>
      </c>
      <c r="H109" s="14">
        <f t="shared" si="1"/>
        <v>187</v>
      </c>
      <c r="I109" s="7" t="s">
        <v>1022</v>
      </c>
      <c r="J109" s="7" t="s">
        <v>1027</v>
      </c>
    </row>
    <row r="110" spans="1:10" x14ac:dyDescent="0.25">
      <c r="A110" s="8">
        <v>41691</v>
      </c>
      <c r="B110" s="7" t="s">
        <v>1001</v>
      </c>
      <c r="C110" s="7" t="s">
        <v>1124</v>
      </c>
      <c r="D110" s="7" t="s">
        <v>1113</v>
      </c>
      <c r="E110" s="7" t="s">
        <v>1063</v>
      </c>
      <c r="F110" s="14">
        <v>349</v>
      </c>
      <c r="G110" s="7">
        <v>2</v>
      </c>
      <c r="H110" s="14">
        <f t="shared" si="1"/>
        <v>698</v>
      </c>
      <c r="I110" s="7" t="s">
        <v>1022</v>
      </c>
      <c r="J110" s="7" t="s">
        <v>1038</v>
      </c>
    </row>
    <row r="111" spans="1:10" x14ac:dyDescent="0.25">
      <c r="A111" s="8">
        <v>41689</v>
      </c>
      <c r="B111" s="7" t="s">
        <v>1136</v>
      </c>
      <c r="C111" s="7" t="s">
        <v>1137</v>
      </c>
      <c r="D111" s="7" t="s">
        <v>1045</v>
      </c>
      <c r="E111" s="7" t="s">
        <v>1084</v>
      </c>
      <c r="F111" s="14">
        <v>199</v>
      </c>
      <c r="G111" s="7">
        <v>5</v>
      </c>
      <c r="H111" s="14">
        <f t="shared" si="1"/>
        <v>995</v>
      </c>
      <c r="I111" s="7" t="s">
        <v>1005</v>
      </c>
      <c r="J111" s="7" t="s">
        <v>1006</v>
      </c>
    </row>
    <row r="112" spans="1:10" x14ac:dyDescent="0.25">
      <c r="A112" s="8">
        <v>41688</v>
      </c>
      <c r="B112" s="7" t="s">
        <v>1072</v>
      </c>
      <c r="C112" s="7" t="s">
        <v>1073</v>
      </c>
      <c r="D112" s="7" t="s">
        <v>1049</v>
      </c>
      <c r="E112" s="7" t="s">
        <v>702</v>
      </c>
      <c r="F112" s="14">
        <v>999</v>
      </c>
      <c r="G112" s="7">
        <v>1</v>
      </c>
      <c r="H112" s="14">
        <f t="shared" si="1"/>
        <v>999</v>
      </c>
      <c r="I112" s="7" t="s">
        <v>1022</v>
      </c>
      <c r="J112" s="7" t="s">
        <v>1027</v>
      </c>
    </row>
    <row r="113" spans="1:10" x14ac:dyDescent="0.25">
      <c r="A113" s="8">
        <v>41687</v>
      </c>
      <c r="B113" s="7" t="s">
        <v>1061</v>
      </c>
      <c r="C113" s="7" t="s">
        <v>1130</v>
      </c>
      <c r="D113" s="7" t="s">
        <v>1049</v>
      </c>
      <c r="E113" s="7" t="s">
        <v>1031</v>
      </c>
      <c r="F113" s="14">
        <v>365</v>
      </c>
      <c r="G113" s="7">
        <v>1</v>
      </c>
      <c r="H113" s="14">
        <f t="shared" si="1"/>
        <v>365</v>
      </c>
      <c r="I113" s="7" t="s">
        <v>1022</v>
      </c>
      <c r="J113" s="7" t="s">
        <v>1042</v>
      </c>
    </row>
    <row r="114" spans="1:10" x14ac:dyDescent="0.25">
      <c r="A114" s="8">
        <v>41687</v>
      </c>
      <c r="B114" s="7" t="s">
        <v>1067</v>
      </c>
      <c r="C114" s="7" t="s">
        <v>1068</v>
      </c>
      <c r="D114" s="7" t="s">
        <v>1026</v>
      </c>
      <c r="E114" s="7" t="s">
        <v>1054</v>
      </c>
      <c r="F114" s="14">
        <v>187</v>
      </c>
      <c r="G114" s="7">
        <v>2</v>
      </c>
      <c r="H114" s="14">
        <f t="shared" si="1"/>
        <v>374</v>
      </c>
      <c r="I114" s="7" t="s">
        <v>1022</v>
      </c>
      <c r="J114" s="7" t="s">
        <v>1006</v>
      </c>
    </row>
    <row r="115" spans="1:10" x14ac:dyDescent="0.25">
      <c r="A115" s="8">
        <v>41687</v>
      </c>
      <c r="B115" s="7" t="s">
        <v>1114</v>
      </c>
      <c r="C115" s="7" t="s">
        <v>1115</v>
      </c>
      <c r="D115" s="7" t="s">
        <v>1017</v>
      </c>
      <c r="E115" s="7" t="s">
        <v>1119</v>
      </c>
      <c r="F115" s="14">
        <v>265</v>
      </c>
      <c r="G115" s="7">
        <v>2</v>
      </c>
      <c r="H115" s="14">
        <f t="shared" si="1"/>
        <v>530</v>
      </c>
      <c r="I115" s="7" t="s">
        <v>1022</v>
      </c>
      <c r="J115" s="7" t="s">
        <v>1009</v>
      </c>
    </row>
    <row r="116" spans="1:10" x14ac:dyDescent="0.25">
      <c r="A116" s="8">
        <v>41687</v>
      </c>
      <c r="B116" s="7" t="s">
        <v>1074</v>
      </c>
      <c r="C116" s="7" t="s">
        <v>1133</v>
      </c>
      <c r="D116" s="7" t="s">
        <v>1057</v>
      </c>
      <c r="E116" s="7" t="s">
        <v>1071</v>
      </c>
      <c r="F116" s="14">
        <v>469</v>
      </c>
      <c r="G116" s="7">
        <v>2</v>
      </c>
      <c r="H116" s="14">
        <f t="shared" si="1"/>
        <v>938</v>
      </c>
      <c r="I116" s="7" t="s">
        <v>1005</v>
      </c>
      <c r="J116" s="7" t="s">
        <v>1006</v>
      </c>
    </row>
    <row r="117" spans="1:10" x14ac:dyDescent="0.25">
      <c r="A117" s="8">
        <v>41687</v>
      </c>
      <c r="B117" s="7" t="s">
        <v>1086</v>
      </c>
      <c r="C117" s="7" t="s">
        <v>1120</v>
      </c>
      <c r="D117" s="7" t="s">
        <v>1045</v>
      </c>
      <c r="E117" s="7" t="s">
        <v>1010</v>
      </c>
      <c r="F117" s="14">
        <v>399</v>
      </c>
      <c r="G117" s="7">
        <v>1</v>
      </c>
      <c r="H117" s="14">
        <f t="shared" si="1"/>
        <v>399</v>
      </c>
      <c r="I117" s="7" t="s">
        <v>1005</v>
      </c>
      <c r="J117" s="7" t="s">
        <v>1006</v>
      </c>
    </row>
    <row r="118" spans="1:10" x14ac:dyDescent="0.25">
      <c r="A118" s="8">
        <v>41686</v>
      </c>
      <c r="B118" s="7" t="s">
        <v>1043</v>
      </c>
      <c r="C118" s="7" t="s">
        <v>1085</v>
      </c>
      <c r="D118" s="7" t="s">
        <v>1066</v>
      </c>
      <c r="E118" s="7" t="s">
        <v>1119</v>
      </c>
      <c r="F118" s="14">
        <v>265</v>
      </c>
      <c r="G118" s="7">
        <v>1</v>
      </c>
      <c r="H118" s="14">
        <f t="shared" si="1"/>
        <v>265</v>
      </c>
      <c r="I118" s="7" t="s">
        <v>1005</v>
      </c>
      <c r="J118" s="7" t="s">
        <v>1027</v>
      </c>
    </row>
    <row r="119" spans="1:10" x14ac:dyDescent="0.25">
      <c r="A119" s="8">
        <v>41686</v>
      </c>
      <c r="B119" s="7" t="s">
        <v>1114</v>
      </c>
      <c r="C119" s="7" t="s">
        <v>1138</v>
      </c>
      <c r="D119" s="7" t="s">
        <v>1109</v>
      </c>
      <c r="E119" s="7" t="s">
        <v>1014</v>
      </c>
      <c r="F119" s="14">
        <v>295</v>
      </c>
      <c r="G119" s="7">
        <v>2</v>
      </c>
      <c r="H119" s="14">
        <f t="shared" si="1"/>
        <v>590</v>
      </c>
      <c r="I119" s="7" t="s">
        <v>1022</v>
      </c>
      <c r="J119" s="7" t="s">
        <v>1006</v>
      </c>
    </row>
    <row r="120" spans="1:10" x14ac:dyDescent="0.25">
      <c r="A120" s="8">
        <v>41684</v>
      </c>
      <c r="B120" s="7" t="s">
        <v>1078</v>
      </c>
      <c r="C120" s="7" t="s">
        <v>1079</v>
      </c>
      <c r="D120" s="7" t="s">
        <v>1060</v>
      </c>
      <c r="E120" s="7" t="s">
        <v>1031</v>
      </c>
      <c r="F120" s="14">
        <v>199</v>
      </c>
      <c r="G120" s="7">
        <v>4</v>
      </c>
      <c r="H120" s="14">
        <f t="shared" si="1"/>
        <v>796</v>
      </c>
      <c r="I120" s="7" t="s">
        <v>1005</v>
      </c>
      <c r="J120" s="7" t="s">
        <v>1009</v>
      </c>
    </row>
    <row r="121" spans="1:10" x14ac:dyDescent="0.25">
      <c r="A121" s="8">
        <v>41684</v>
      </c>
      <c r="B121" s="7" t="s">
        <v>1064</v>
      </c>
      <c r="C121" s="7" t="s">
        <v>1102</v>
      </c>
      <c r="D121" s="7" t="s">
        <v>1060</v>
      </c>
      <c r="E121" s="7" t="s">
        <v>1031</v>
      </c>
      <c r="F121" s="14">
        <v>199</v>
      </c>
      <c r="G121" s="7">
        <v>1</v>
      </c>
      <c r="H121" s="14">
        <f t="shared" si="1"/>
        <v>199</v>
      </c>
      <c r="I121" s="7" t="s">
        <v>1022</v>
      </c>
      <c r="J121" s="7" t="s">
        <v>1038</v>
      </c>
    </row>
    <row r="122" spans="1:10" x14ac:dyDescent="0.25">
      <c r="A122" s="8">
        <v>41684</v>
      </c>
      <c r="B122" s="7" t="s">
        <v>1064</v>
      </c>
      <c r="C122" s="7" t="s">
        <v>1065</v>
      </c>
      <c r="D122" s="7" t="s">
        <v>1066</v>
      </c>
      <c r="E122" s="7" t="s">
        <v>1084</v>
      </c>
      <c r="F122" s="14">
        <v>199</v>
      </c>
      <c r="G122" s="7">
        <v>2</v>
      </c>
      <c r="H122" s="14">
        <f t="shared" si="1"/>
        <v>398</v>
      </c>
      <c r="I122" s="7" t="s">
        <v>1022</v>
      </c>
      <c r="J122" s="7" t="s">
        <v>1006</v>
      </c>
    </row>
    <row r="123" spans="1:10" x14ac:dyDescent="0.25">
      <c r="A123" s="8">
        <v>41684</v>
      </c>
      <c r="B123" s="7" t="s">
        <v>1136</v>
      </c>
      <c r="C123" s="7" t="s">
        <v>1137</v>
      </c>
      <c r="D123" s="7" t="s">
        <v>1045</v>
      </c>
      <c r="E123" s="7" t="s">
        <v>1050</v>
      </c>
      <c r="F123" s="14">
        <v>185</v>
      </c>
      <c r="G123" s="7">
        <v>2</v>
      </c>
      <c r="H123" s="14">
        <f t="shared" si="1"/>
        <v>370</v>
      </c>
      <c r="I123" s="7" t="s">
        <v>1022</v>
      </c>
      <c r="J123" s="7" t="s">
        <v>1027</v>
      </c>
    </row>
    <row r="124" spans="1:10" x14ac:dyDescent="0.25">
      <c r="A124" s="8">
        <v>41684</v>
      </c>
      <c r="B124" s="7" t="s">
        <v>1139</v>
      </c>
      <c r="C124" s="7" t="s">
        <v>1140</v>
      </c>
      <c r="D124" s="7" t="s">
        <v>1030</v>
      </c>
      <c r="E124" s="7" t="s">
        <v>1050</v>
      </c>
      <c r="F124" s="14">
        <v>185</v>
      </c>
      <c r="G124" s="7">
        <v>4</v>
      </c>
      <c r="H124" s="14">
        <f t="shared" si="1"/>
        <v>740</v>
      </c>
      <c r="I124" s="7" t="s">
        <v>1022</v>
      </c>
      <c r="J124" s="7" t="s">
        <v>1027</v>
      </c>
    </row>
    <row r="125" spans="1:10" x14ac:dyDescent="0.25">
      <c r="A125" s="8">
        <v>41684</v>
      </c>
      <c r="B125" s="7" t="s">
        <v>1064</v>
      </c>
      <c r="C125" s="7" t="s">
        <v>1102</v>
      </c>
      <c r="D125" s="7" t="s">
        <v>1060</v>
      </c>
      <c r="E125" s="7" t="s">
        <v>1063</v>
      </c>
      <c r="F125" s="14">
        <v>349</v>
      </c>
      <c r="G125" s="7">
        <v>1</v>
      </c>
      <c r="H125" s="14">
        <f t="shared" si="1"/>
        <v>349</v>
      </c>
      <c r="I125" s="7" t="s">
        <v>1022</v>
      </c>
      <c r="J125" s="7" t="s">
        <v>1042</v>
      </c>
    </row>
    <row r="126" spans="1:10" x14ac:dyDescent="0.25">
      <c r="A126" s="8">
        <v>41683</v>
      </c>
      <c r="B126" s="7" t="s">
        <v>1043</v>
      </c>
      <c r="C126" s="7" t="s">
        <v>1091</v>
      </c>
      <c r="D126" s="7" t="s">
        <v>1092</v>
      </c>
      <c r="E126" s="7" t="s">
        <v>1021</v>
      </c>
      <c r="F126" s="14">
        <v>99</v>
      </c>
      <c r="G126" s="7">
        <v>2</v>
      </c>
      <c r="H126" s="14">
        <f t="shared" si="1"/>
        <v>198</v>
      </c>
      <c r="I126" s="7" t="s">
        <v>1005</v>
      </c>
      <c r="J126" s="7" t="s">
        <v>1006</v>
      </c>
    </row>
    <row r="127" spans="1:10" x14ac:dyDescent="0.25">
      <c r="A127" s="8">
        <v>41683</v>
      </c>
      <c r="B127" s="7" t="s">
        <v>1086</v>
      </c>
      <c r="C127" s="7" t="s">
        <v>1120</v>
      </c>
      <c r="D127" s="7" t="s">
        <v>1045</v>
      </c>
      <c r="E127" s="7" t="s">
        <v>271</v>
      </c>
      <c r="F127" s="14">
        <v>949</v>
      </c>
      <c r="G127" s="7">
        <v>2</v>
      </c>
      <c r="H127" s="14">
        <f t="shared" si="1"/>
        <v>1898</v>
      </c>
      <c r="I127" s="7" t="s">
        <v>1022</v>
      </c>
      <c r="J127" s="7" t="s">
        <v>1042</v>
      </c>
    </row>
    <row r="128" spans="1:10" x14ac:dyDescent="0.25">
      <c r="A128" s="8">
        <v>41680</v>
      </c>
      <c r="B128" s="7" t="s">
        <v>1072</v>
      </c>
      <c r="C128" s="7" t="s">
        <v>1116</v>
      </c>
      <c r="D128" s="7" t="s">
        <v>1113</v>
      </c>
      <c r="E128" s="7" t="s">
        <v>1054</v>
      </c>
      <c r="F128" s="14">
        <v>187</v>
      </c>
      <c r="G128" s="7">
        <v>1</v>
      </c>
      <c r="H128" s="14">
        <f t="shared" si="1"/>
        <v>187</v>
      </c>
      <c r="I128" s="7" t="s">
        <v>1022</v>
      </c>
      <c r="J128" s="7" t="s">
        <v>1042</v>
      </c>
    </row>
    <row r="129" spans="1:10" x14ac:dyDescent="0.25">
      <c r="A129" s="8">
        <v>41680</v>
      </c>
      <c r="B129" s="7" t="s">
        <v>1094</v>
      </c>
      <c r="C129" s="7" t="s">
        <v>1095</v>
      </c>
      <c r="D129" s="7" t="s">
        <v>1026</v>
      </c>
      <c r="E129" s="7" t="s">
        <v>1014</v>
      </c>
      <c r="F129" s="14">
        <v>295</v>
      </c>
      <c r="G129" s="7">
        <v>1</v>
      </c>
      <c r="H129" s="14">
        <f t="shared" si="1"/>
        <v>295</v>
      </c>
      <c r="I129" s="7" t="s">
        <v>1022</v>
      </c>
      <c r="J129" s="7" t="s">
        <v>1042</v>
      </c>
    </row>
    <row r="130" spans="1:10" x14ac:dyDescent="0.25">
      <c r="A130" s="8">
        <v>41678</v>
      </c>
      <c r="B130" s="7" t="s">
        <v>1141</v>
      </c>
      <c r="C130" s="7" t="s">
        <v>1142</v>
      </c>
      <c r="D130" s="7" t="s">
        <v>1045</v>
      </c>
      <c r="E130" s="7" t="s">
        <v>1088</v>
      </c>
      <c r="F130" s="14">
        <v>245</v>
      </c>
      <c r="G130" s="7">
        <v>3</v>
      </c>
      <c r="H130" s="14">
        <f t="shared" ref="H130:H193" si="2">F130*G130</f>
        <v>735</v>
      </c>
      <c r="I130" s="7" t="s">
        <v>1005</v>
      </c>
      <c r="J130" s="7" t="s">
        <v>1042</v>
      </c>
    </row>
    <row r="131" spans="1:10" x14ac:dyDescent="0.25">
      <c r="A131" s="8">
        <v>41677</v>
      </c>
      <c r="B131" s="7" t="s">
        <v>1080</v>
      </c>
      <c r="C131" s="7" t="s">
        <v>1081</v>
      </c>
      <c r="D131" s="7" t="s">
        <v>1082</v>
      </c>
      <c r="E131" s="7" t="s">
        <v>1026</v>
      </c>
      <c r="F131" s="14">
        <v>149</v>
      </c>
      <c r="G131" s="7">
        <v>2</v>
      </c>
      <c r="H131" s="14">
        <f t="shared" si="2"/>
        <v>298</v>
      </c>
      <c r="I131" s="7" t="s">
        <v>1005</v>
      </c>
      <c r="J131" s="7" t="s">
        <v>1038</v>
      </c>
    </row>
    <row r="132" spans="1:10" x14ac:dyDescent="0.25">
      <c r="A132" s="8">
        <v>41676</v>
      </c>
      <c r="B132" s="7" t="s">
        <v>1072</v>
      </c>
      <c r="C132" s="7" t="s">
        <v>1116</v>
      </c>
      <c r="D132" s="7" t="s">
        <v>1113</v>
      </c>
      <c r="E132" s="7" t="s">
        <v>1063</v>
      </c>
      <c r="F132" s="14">
        <v>349</v>
      </c>
      <c r="G132" s="7">
        <v>2</v>
      </c>
      <c r="H132" s="14">
        <f t="shared" si="2"/>
        <v>698</v>
      </c>
      <c r="I132" s="7" t="s">
        <v>1005</v>
      </c>
      <c r="J132" s="7" t="s">
        <v>1038</v>
      </c>
    </row>
    <row r="133" spans="1:10" x14ac:dyDescent="0.25">
      <c r="A133" s="8">
        <v>41676</v>
      </c>
      <c r="B133" s="7" t="s">
        <v>1096</v>
      </c>
      <c r="C133" s="7" t="s">
        <v>1118</v>
      </c>
      <c r="D133" s="7" t="s">
        <v>1045</v>
      </c>
      <c r="E133" s="7" t="s">
        <v>1063</v>
      </c>
      <c r="F133" s="14">
        <v>349</v>
      </c>
      <c r="G133" s="7">
        <v>2</v>
      </c>
      <c r="H133" s="14">
        <f t="shared" si="2"/>
        <v>698</v>
      </c>
      <c r="I133" s="7" t="s">
        <v>1022</v>
      </c>
      <c r="J133" s="7" t="s">
        <v>1038</v>
      </c>
    </row>
    <row r="134" spans="1:10" x14ac:dyDescent="0.25">
      <c r="A134" s="8">
        <v>41676</v>
      </c>
      <c r="B134" s="7" t="s">
        <v>1086</v>
      </c>
      <c r="C134" s="7" t="s">
        <v>1087</v>
      </c>
      <c r="D134" s="7" t="s">
        <v>1037</v>
      </c>
      <c r="E134" s="7" t="s">
        <v>1063</v>
      </c>
      <c r="F134" s="14">
        <v>349</v>
      </c>
      <c r="G134" s="7">
        <v>2</v>
      </c>
      <c r="H134" s="14">
        <f t="shared" si="2"/>
        <v>698</v>
      </c>
      <c r="I134" s="7" t="s">
        <v>1022</v>
      </c>
      <c r="J134" s="7" t="s">
        <v>1009</v>
      </c>
    </row>
    <row r="135" spans="1:10" x14ac:dyDescent="0.25">
      <c r="A135" s="8">
        <v>41672</v>
      </c>
      <c r="B135" s="7" t="s">
        <v>1107</v>
      </c>
      <c r="C135" s="7" t="s">
        <v>1108</v>
      </c>
      <c r="D135" s="7" t="s">
        <v>1109</v>
      </c>
      <c r="E135" s="7" t="s">
        <v>1063</v>
      </c>
      <c r="F135" s="14">
        <v>349</v>
      </c>
      <c r="G135" s="7">
        <v>1</v>
      </c>
      <c r="H135" s="14">
        <f t="shared" si="2"/>
        <v>349</v>
      </c>
      <c r="I135" s="7" t="s">
        <v>1022</v>
      </c>
      <c r="J135" s="7" t="s">
        <v>1042</v>
      </c>
    </row>
    <row r="136" spans="1:10" x14ac:dyDescent="0.25">
      <c r="A136" s="8">
        <v>41668</v>
      </c>
      <c r="B136" s="7" t="s">
        <v>1051</v>
      </c>
      <c r="C136" s="7" t="s">
        <v>1052</v>
      </c>
      <c r="D136" s="7" t="s">
        <v>1021</v>
      </c>
      <c r="E136" s="7" t="s">
        <v>1083</v>
      </c>
      <c r="F136" s="14">
        <v>399</v>
      </c>
      <c r="G136" s="7">
        <v>2</v>
      </c>
      <c r="H136" s="14">
        <f t="shared" si="2"/>
        <v>798</v>
      </c>
      <c r="I136" s="7" t="s">
        <v>1005</v>
      </c>
      <c r="J136" s="7" t="s">
        <v>1006</v>
      </c>
    </row>
    <row r="137" spans="1:10" x14ac:dyDescent="0.25">
      <c r="A137" s="8">
        <v>41666</v>
      </c>
      <c r="B137" s="7" t="s">
        <v>1131</v>
      </c>
      <c r="C137" s="7" t="s">
        <v>1132</v>
      </c>
      <c r="D137" s="7" t="s">
        <v>1066</v>
      </c>
      <c r="E137" s="7" t="s">
        <v>1018</v>
      </c>
      <c r="F137" s="14">
        <v>285</v>
      </c>
      <c r="G137" s="7">
        <v>2</v>
      </c>
      <c r="H137" s="14">
        <f t="shared" si="2"/>
        <v>570</v>
      </c>
      <c r="I137" s="7" t="s">
        <v>1022</v>
      </c>
      <c r="J137" s="7" t="s">
        <v>1038</v>
      </c>
    </row>
    <row r="138" spans="1:10" x14ac:dyDescent="0.25">
      <c r="A138" s="8">
        <v>41664</v>
      </c>
      <c r="B138" s="7" t="s">
        <v>1015</v>
      </c>
      <c r="C138" s="7" t="s">
        <v>1016</v>
      </c>
      <c r="D138" s="7" t="s">
        <v>1017</v>
      </c>
      <c r="E138" s="7" t="s">
        <v>702</v>
      </c>
      <c r="F138" s="14">
        <v>999</v>
      </c>
      <c r="G138" s="7">
        <v>2</v>
      </c>
      <c r="H138" s="14">
        <f t="shared" si="2"/>
        <v>1998</v>
      </c>
      <c r="I138" s="7" t="s">
        <v>1022</v>
      </c>
      <c r="J138" s="7" t="s">
        <v>1006</v>
      </c>
    </row>
    <row r="139" spans="1:10" x14ac:dyDescent="0.25">
      <c r="A139" s="8">
        <v>41664</v>
      </c>
      <c r="B139" s="7" t="s">
        <v>1096</v>
      </c>
      <c r="C139" s="7" t="s">
        <v>1097</v>
      </c>
      <c r="D139" s="7" t="s">
        <v>1098</v>
      </c>
      <c r="E139" s="7" t="s">
        <v>1083</v>
      </c>
      <c r="F139" s="14">
        <v>399</v>
      </c>
      <c r="G139" s="7">
        <v>1</v>
      </c>
      <c r="H139" s="14">
        <f t="shared" si="2"/>
        <v>399</v>
      </c>
      <c r="I139" s="7" t="s">
        <v>1005</v>
      </c>
      <c r="J139" s="7" t="s">
        <v>1042</v>
      </c>
    </row>
    <row r="140" spans="1:10" x14ac:dyDescent="0.25">
      <c r="A140" s="8">
        <v>41661</v>
      </c>
      <c r="B140" s="7" t="s">
        <v>1134</v>
      </c>
      <c r="C140" s="7" t="s">
        <v>1135</v>
      </c>
      <c r="D140" s="7" t="s">
        <v>1049</v>
      </c>
      <c r="E140" s="7" t="s">
        <v>1031</v>
      </c>
      <c r="F140" s="14">
        <v>199</v>
      </c>
      <c r="G140" s="7">
        <v>1</v>
      </c>
      <c r="H140" s="14">
        <f t="shared" si="2"/>
        <v>199</v>
      </c>
      <c r="I140" s="7" t="s">
        <v>1022</v>
      </c>
      <c r="J140" s="7" t="s">
        <v>1042</v>
      </c>
    </row>
    <row r="141" spans="1:10" x14ac:dyDescent="0.25">
      <c r="A141" s="8">
        <v>41661</v>
      </c>
      <c r="B141" s="7" t="s">
        <v>1074</v>
      </c>
      <c r="C141" s="7" t="s">
        <v>1133</v>
      </c>
      <c r="D141" s="7" t="s">
        <v>1057</v>
      </c>
      <c r="E141" s="7" t="s">
        <v>1031</v>
      </c>
      <c r="F141" s="14">
        <v>199</v>
      </c>
      <c r="G141" s="7">
        <v>1</v>
      </c>
      <c r="H141" s="14">
        <f t="shared" si="2"/>
        <v>199</v>
      </c>
      <c r="I141" s="7" t="s">
        <v>1022</v>
      </c>
      <c r="J141" s="7" t="s">
        <v>1027</v>
      </c>
    </row>
    <row r="142" spans="1:10" x14ac:dyDescent="0.25">
      <c r="A142" s="8">
        <v>41660</v>
      </c>
      <c r="B142" s="7" t="s">
        <v>1023</v>
      </c>
      <c r="C142" s="7" t="s">
        <v>1093</v>
      </c>
      <c r="D142" s="7" t="s">
        <v>1045</v>
      </c>
      <c r="E142" s="7" t="s">
        <v>1063</v>
      </c>
      <c r="F142" s="14">
        <v>349</v>
      </c>
      <c r="G142" s="7">
        <v>2</v>
      </c>
      <c r="H142" s="14">
        <f t="shared" si="2"/>
        <v>698</v>
      </c>
      <c r="I142" s="7" t="s">
        <v>1005</v>
      </c>
      <c r="J142" s="7" t="s">
        <v>1038</v>
      </c>
    </row>
    <row r="143" spans="1:10" x14ac:dyDescent="0.25">
      <c r="A143" s="8">
        <v>41658</v>
      </c>
      <c r="B143" s="7" t="s">
        <v>1047</v>
      </c>
      <c r="C143" s="7" t="s">
        <v>1048</v>
      </c>
      <c r="D143" s="7" t="s">
        <v>1143</v>
      </c>
      <c r="E143" s="7" t="s">
        <v>1046</v>
      </c>
      <c r="F143" s="14">
        <v>365</v>
      </c>
      <c r="G143" s="7">
        <v>1</v>
      </c>
      <c r="H143" s="14">
        <f t="shared" si="2"/>
        <v>365</v>
      </c>
      <c r="I143" s="7" t="s">
        <v>1005</v>
      </c>
      <c r="J143" s="7" t="s">
        <v>1006</v>
      </c>
    </row>
    <row r="144" spans="1:10" x14ac:dyDescent="0.25">
      <c r="A144" s="8">
        <v>41658</v>
      </c>
      <c r="B144" s="7" t="s">
        <v>1043</v>
      </c>
      <c r="C144" s="7" t="s">
        <v>1091</v>
      </c>
      <c r="D144" s="7" t="s">
        <v>1092</v>
      </c>
      <c r="E144" s="7" t="s">
        <v>1084</v>
      </c>
      <c r="F144" s="14">
        <v>199</v>
      </c>
      <c r="G144" s="7">
        <v>2</v>
      </c>
      <c r="H144" s="14">
        <f t="shared" si="2"/>
        <v>398</v>
      </c>
      <c r="I144" s="7" t="s">
        <v>1022</v>
      </c>
      <c r="J144" s="7" t="s">
        <v>1042</v>
      </c>
    </row>
    <row r="145" spans="1:10" x14ac:dyDescent="0.25">
      <c r="A145" s="8">
        <v>41658</v>
      </c>
      <c r="B145" s="7" t="s">
        <v>1043</v>
      </c>
      <c r="C145" s="7" t="s">
        <v>1091</v>
      </c>
      <c r="D145" s="7" t="s">
        <v>1092</v>
      </c>
      <c r="E145" s="7" t="s">
        <v>1054</v>
      </c>
      <c r="F145" s="14">
        <v>187</v>
      </c>
      <c r="G145" s="7">
        <v>3</v>
      </c>
      <c r="H145" s="14">
        <f t="shared" si="2"/>
        <v>561</v>
      </c>
      <c r="I145" s="7" t="s">
        <v>1005</v>
      </c>
      <c r="J145" s="7" t="s">
        <v>1027</v>
      </c>
    </row>
    <row r="146" spans="1:10" x14ac:dyDescent="0.25">
      <c r="A146" s="8">
        <v>41658</v>
      </c>
      <c r="B146" s="7" t="s">
        <v>1110</v>
      </c>
      <c r="C146" s="7" t="s">
        <v>1111</v>
      </c>
      <c r="D146" s="7" t="s">
        <v>1034</v>
      </c>
      <c r="E146" s="7" t="s">
        <v>1054</v>
      </c>
      <c r="F146" s="14">
        <v>187</v>
      </c>
      <c r="G146" s="7">
        <v>1</v>
      </c>
      <c r="H146" s="14">
        <f t="shared" si="2"/>
        <v>187</v>
      </c>
      <c r="I146" s="7" t="s">
        <v>1022</v>
      </c>
      <c r="J146" s="7" t="s">
        <v>1009</v>
      </c>
    </row>
    <row r="147" spans="1:10" x14ac:dyDescent="0.25">
      <c r="A147" s="8">
        <v>41658</v>
      </c>
      <c r="B147" s="7" t="s">
        <v>1074</v>
      </c>
      <c r="C147" s="7" t="s">
        <v>1112</v>
      </c>
      <c r="D147" s="7" t="s">
        <v>1113</v>
      </c>
      <c r="E147" s="7" t="s">
        <v>271</v>
      </c>
      <c r="F147" s="14">
        <v>949</v>
      </c>
      <c r="G147" s="7">
        <v>2</v>
      </c>
      <c r="H147" s="14">
        <f t="shared" si="2"/>
        <v>1898</v>
      </c>
      <c r="I147" s="7" t="s">
        <v>1022</v>
      </c>
      <c r="J147" s="7" t="s">
        <v>1042</v>
      </c>
    </row>
    <row r="148" spans="1:10" x14ac:dyDescent="0.25">
      <c r="A148" s="8">
        <v>41658</v>
      </c>
      <c r="B148" s="7" t="s">
        <v>1028</v>
      </c>
      <c r="C148" s="7" t="s">
        <v>1144</v>
      </c>
      <c r="D148" s="7" t="s">
        <v>1021</v>
      </c>
      <c r="E148" s="7" t="s">
        <v>1063</v>
      </c>
      <c r="F148" s="14">
        <v>349</v>
      </c>
      <c r="G148" s="7">
        <v>1</v>
      </c>
      <c r="H148" s="14">
        <f t="shared" si="2"/>
        <v>349</v>
      </c>
      <c r="I148" s="7" t="s">
        <v>1022</v>
      </c>
      <c r="J148" s="7" t="s">
        <v>1027</v>
      </c>
    </row>
    <row r="149" spans="1:10" x14ac:dyDescent="0.25">
      <c r="A149" s="8">
        <v>41657</v>
      </c>
      <c r="B149" s="7" t="s">
        <v>1015</v>
      </c>
      <c r="C149" s="7" t="s">
        <v>1016</v>
      </c>
      <c r="D149" s="7" t="s">
        <v>1017</v>
      </c>
      <c r="E149" s="7" t="s">
        <v>1050</v>
      </c>
      <c r="F149" s="14">
        <v>185</v>
      </c>
      <c r="G149" s="7">
        <v>1</v>
      </c>
      <c r="H149" s="14">
        <f t="shared" si="2"/>
        <v>185</v>
      </c>
      <c r="I149" s="7" t="s">
        <v>1005</v>
      </c>
      <c r="J149" s="7" t="s">
        <v>1006</v>
      </c>
    </row>
    <row r="150" spans="1:10" x14ac:dyDescent="0.25">
      <c r="A150" s="8">
        <v>41657</v>
      </c>
      <c r="B150" s="7" t="s">
        <v>1047</v>
      </c>
      <c r="C150" s="7" t="s">
        <v>1048</v>
      </c>
      <c r="D150" s="7" t="s">
        <v>1049</v>
      </c>
      <c r="E150" s="7" t="s">
        <v>1119</v>
      </c>
      <c r="F150" s="14">
        <v>265</v>
      </c>
      <c r="G150" s="7">
        <v>4</v>
      </c>
      <c r="H150" s="14">
        <f t="shared" si="2"/>
        <v>1060</v>
      </c>
      <c r="I150" s="7" t="s">
        <v>1022</v>
      </c>
      <c r="J150" s="7" t="s">
        <v>1042</v>
      </c>
    </row>
    <row r="151" spans="1:10" x14ac:dyDescent="0.25">
      <c r="A151" s="8">
        <v>41657</v>
      </c>
      <c r="B151" s="7" t="s">
        <v>1114</v>
      </c>
      <c r="C151" s="7" t="s">
        <v>1138</v>
      </c>
      <c r="D151" s="7" t="s">
        <v>1109</v>
      </c>
      <c r="E151" s="7" t="s">
        <v>1014</v>
      </c>
      <c r="F151" s="14">
        <v>295</v>
      </c>
      <c r="G151" s="7">
        <v>2</v>
      </c>
      <c r="H151" s="14">
        <f t="shared" si="2"/>
        <v>590</v>
      </c>
      <c r="I151" s="7" t="s">
        <v>1022</v>
      </c>
      <c r="J151" s="7" t="s">
        <v>1027</v>
      </c>
    </row>
    <row r="152" spans="1:10" x14ac:dyDescent="0.25">
      <c r="A152" s="8">
        <v>41654</v>
      </c>
      <c r="B152" s="7" t="s">
        <v>1096</v>
      </c>
      <c r="C152" s="7" t="s">
        <v>1118</v>
      </c>
      <c r="D152" s="7" t="s">
        <v>1045</v>
      </c>
      <c r="E152" s="7" t="s">
        <v>1026</v>
      </c>
      <c r="F152" s="14">
        <v>149</v>
      </c>
      <c r="G152" s="7">
        <v>1</v>
      </c>
      <c r="H152" s="14">
        <f t="shared" si="2"/>
        <v>149</v>
      </c>
      <c r="I152" s="7" t="s">
        <v>1022</v>
      </c>
      <c r="J152" s="7" t="s">
        <v>1027</v>
      </c>
    </row>
    <row r="153" spans="1:10" x14ac:dyDescent="0.25">
      <c r="A153" s="8">
        <v>41654</v>
      </c>
      <c r="B153" s="7" t="s">
        <v>1080</v>
      </c>
      <c r="C153" s="7" t="s">
        <v>1099</v>
      </c>
      <c r="D153" s="7" t="s">
        <v>1026</v>
      </c>
      <c r="E153" s="7" t="s">
        <v>1014</v>
      </c>
      <c r="F153" s="14">
        <v>295</v>
      </c>
      <c r="G153" s="7">
        <v>2</v>
      </c>
      <c r="H153" s="14">
        <f t="shared" si="2"/>
        <v>590</v>
      </c>
      <c r="I153" s="7" t="s">
        <v>1022</v>
      </c>
      <c r="J153" s="7" t="s">
        <v>1027</v>
      </c>
    </row>
    <row r="154" spans="1:10" x14ac:dyDescent="0.25">
      <c r="A154" s="8">
        <v>41650</v>
      </c>
      <c r="B154" s="7" t="s">
        <v>1074</v>
      </c>
      <c r="C154" s="7" t="s">
        <v>1112</v>
      </c>
      <c r="D154" s="7" t="s">
        <v>1113</v>
      </c>
      <c r="E154" s="7" t="s">
        <v>1083</v>
      </c>
      <c r="F154" s="14">
        <v>399</v>
      </c>
      <c r="G154" s="7">
        <v>6</v>
      </c>
      <c r="H154" s="14">
        <f t="shared" si="2"/>
        <v>2394</v>
      </c>
      <c r="I154" s="7" t="s">
        <v>1005</v>
      </c>
      <c r="J154" s="7" t="s">
        <v>1027</v>
      </c>
    </row>
    <row r="155" spans="1:10" x14ac:dyDescent="0.25">
      <c r="A155" s="8">
        <v>41649</v>
      </c>
      <c r="B155" s="7" t="s">
        <v>1064</v>
      </c>
      <c r="C155" s="7" t="s">
        <v>1065</v>
      </c>
      <c r="D155" s="7" t="s">
        <v>1066</v>
      </c>
      <c r="E155" s="7" t="s">
        <v>1063</v>
      </c>
      <c r="F155" s="14">
        <v>349</v>
      </c>
      <c r="G155" s="7">
        <v>1</v>
      </c>
      <c r="H155" s="14">
        <f t="shared" si="2"/>
        <v>349</v>
      </c>
      <c r="I155" s="7" t="s">
        <v>1022</v>
      </c>
      <c r="J155" s="7" t="s">
        <v>1027</v>
      </c>
    </row>
    <row r="156" spans="1:10" x14ac:dyDescent="0.25">
      <c r="A156" s="8">
        <v>41648</v>
      </c>
      <c r="B156" s="7" t="s">
        <v>1064</v>
      </c>
      <c r="C156" s="7" t="s">
        <v>1065</v>
      </c>
      <c r="D156" s="7" t="s">
        <v>1066</v>
      </c>
      <c r="E156" s="7" t="s">
        <v>1084</v>
      </c>
      <c r="F156" s="14">
        <v>199</v>
      </c>
      <c r="G156" s="7">
        <v>1</v>
      </c>
      <c r="H156" s="14">
        <f t="shared" si="2"/>
        <v>199</v>
      </c>
      <c r="I156" s="7" t="s">
        <v>1022</v>
      </c>
      <c r="J156" s="7" t="s">
        <v>1038</v>
      </c>
    </row>
    <row r="157" spans="1:10" x14ac:dyDescent="0.25">
      <c r="A157" s="8">
        <v>41647</v>
      </c>
      <c r="B157" s="7" t="s">
        <v>1028</v>
      </c>
      <c r="C157" s="7" t="s">
        <v>1029</v>
      </c>
      <c r="D157" s="7" t="s">
        <v>1030</v>
      </c>
      <c r="E157" s="7" t="s">
        <v>1084</v>
      </c>
      <c r="F157" s="14">
        <v>199</v>
      </c>
      <c r="G157" s="7">
        <v>1</v>
      </c>
      <c r="H157" s="14">
        <f t="shared" si="2"/>
        <v>199</v>
      </c>
      <c r="I157" s="7" t="s">
        <v>1005</v>
      </c>
      <c r="J157" s="7" t="s">
        <v>1027</v>
      </c>
    </row>
    <row r="158" spans="1:10" x14ac:dyDescent="0.25">
      <c r="A158" s="8">
        <v>41645</v>
      </c>
      <c r="B158" s="7" t="s">
        <v>1039</v>
      </c>
      <c r="C158" s="7" t="s">
        <v>1040</v>
      </c>
      <c r="D158" s="7" t="s">
        <v>1030</v>
      </c>
      <c r="E158" s="7" t="s">
        <v>1084</v>
      </c>
      <c r="F158" s="14">
        <v>199</v>
      </c>
      <c r="G158" s="7">
        <v>3</v>
      </c>
      <c r="H158" s="14">
        <f t="shared" si="2"/>
        <v>597</v>
      </c>
      <c r="I158" s="7" t="s">
        <v>1005</v>
      </c>
      <c r="J158" s="7" t="s">
        <v>1027</v>
      </c>
    </row>
    <row r="159" spans="1:10" x14ac:dyDescent="0.25">
      <c r="A159" s="8">
        <v>41644</v>
      </c>
      <c r="B159" s="7" t="s">
        <v>1141</v>
      </c>
      <c r="C159" s="7" t="s">
        <v>1142</v>
      </c>
      <c r="D159" s="7" t="s">
        <v>1045</v>
      </c>
      <c r="E159" s="7" t="s">
        <v>1010</v>
      </c>
      <c r="F159" s="14">
        <v>399</v>
      </c>
      <c r="G159" s="7">
        <v>1</v>
      </c>
      <c r="H159" s="14">
        <f t="shared" si="2"/>
        <v>399</v>
      </c>
      <c r="I159" s="7" t="s">
        <v>1022</v>
      </c>
      <c r="J159" s="7" t="s">
        <v>1027</v>
      </c>
    </row>
    <row r="160" spans="1:10" x14ac:dyDescent="0.25">
      <c r="A160" s="8">
        <v>41644</v>
      </c>
      <c r="B160" s="7" t="s">
        <v>1125</v>
      </c>
      <c r="C160" s="7" t="s">
        <v>1126</v>
      </c>
      <c r="D160" s="7" t="s">
        <v>1127</v>
      </c>
      <c r="E160" s="7" t="s">
        <v>1041</v>
      </c>
      <c r="F160" s="14">
        <v>299</v>
      </c>
      <c r="G160" s="7">
        <v>2</v>
      </c>
      <c r="H160" s="14">
        <f t="shared" si="2"/>
        <v>598</v>
      </c>
      <c r="I160" s="7" t="s">
        <v>1022</v>
      </c>
      <c r="J160" s="7" t="s">
        <v>1042</v>
      </c>
    </row>
    <row r="161" spans="1:10" x14ac:dyDescent="0.25">
      <c r="A161" s="8">
        <v>41643</v>
      </c>
      <c r="B161" s="7" t="s">
        <v>1019</v>
      </c>
      <c r="C161" s="7" t="s">
        <v>1020</v>
      </c>
      <c r="D161" s="7" t="s">
        <v>1021</v>
      </c>
      <c r="E161" s="7" t="s">
        <v>1119</v>
      </c>
      <c r="F161" s="14">
        <v>265</v>
      </c>
      <c r="G161" s="7">
        <v>1</v>
      </c>
      <c r="H161" s="14">
        <f t="shared" si="2"/>
        <v>265</v>
      </c>
      <c r="I161" s="7" t="s">
        <v>1022</v>
      </c>
      <c r="J161" s="7" t="s">
        <v>1009</v>
      </c>
    </row>
    <row r="162" spans="1:10" x14ac:dyDescent="0.25">
      <c r="A162" s="8">
        <v>41643</v>
      </c>
      <c r="B162" s="7" t="s">
        <v>1069</v>
      </c>
      <c r="C162" s="7" t="s">
        <v>1070</v>
      </c>
      <c r="D162" s="7" t="s">
        <v>1026</v>
      </c>
      <c r="E162" s="7" t="s">
        <v>1010</v>
      </c>
      <c r="F162" s="14">
        <v>399</v>
      </c>
      <c r="G162" s="7">
        <v>1</v>
      </c>
      <c r="H162" s="14">
        <f t="shared" si="2"/>
        <v>399</v>
      </c>
      <c r="I162" s="7" t="s">
        <v>1005</v>
      </c>
      <c r="J162" s="7" t="s">
        <v>1042</v>
      </c>
    </row>
    <row r="163" spans="1:10" x14ac:dyDescent="0.25">
      <c r="A163" s="8">
        <v>41642</v>
      </c>
      <c r="B163" s="7" t="s">
        <v>1121</v>
      </c>
      <c r="C163" s="7" t="s">
        <v>1122</v>
      </c>
      <c r="D163" s="7" t="s">
        <v>1082</v>
      </c>
      <c r="E163" s="7" t="s">
        <v>1026</v>
      </c>
      <c r="F163" s="14">
        <v>149</v>
      </c>
      <c r="G163" s="7">
        <v>6</v>
      </c>
      <c r="H163" s="14">
        <f t="shared" si="2"/>
        <v>894</v>
      </c>
      <c r="I163" s="7" t="s">
        <v>1005</v>
      </c>
      <c r="J163" s="7" t="s">
        <v>1042</v>
      </c>
    </row>
    <row r="164" spans="1:10" x14ac:dyDescent="0.25">
      <c r="A164" s="8">
        <v>41642</v>
      </c>
      <c r="B164" s="7" t="s">
        <v>1141</v>
      </c>
      <c r="C164" s="7" t="s">
        <v>1142</v>
      </c>
      <c r="D164" s="7" t="s">
        <v>1045</v>
      </c>
      <c r="E164" s="7" t="s">
        <v>1063</v>
      </c>
      <c r="F164" s="14">
        <v>349</v>
      </c>
      <c r="G164" s="7">
        <v>1</v>
      </c>
      <c r="H164" s="14">
        <f t="shared" si="2"/>
        <v>349</v>
      </c>
      <c r="I164" s="7" t="s">
        <v>1005</v>
      </c>
      <c r="J164" s="7" t="s">
        <v>1009</v>
      </c>
    </row>
    <row r="165" spans="1:10" x14ac:dyDescent="0.25">
      <c r="A165" s="8">
        <v>41642</v>
      </c>
      <c r="B165" s="7" t="s">
        <v>1096</v>
      </c>
      <c r="C165" s="7" t="s">
        <v>1097</v>
      </c>
      <c r="D165" s="7" t="s">
        <v>1098</v>
      </c>
      <c r="E165" s="7" t="s">
        <v>1010</v>
      </c>
      <c r="F165" s="14">
        <v>399</v>
      </c>
      <c r="G165" s="7">
        <v>2</v>
      </c>
      <c r="H165" s="14">
        <f t="shared" si="2"/>
        <v>798</v>
      </c>
      <c r="I165" s="7" t="s">
        <v>1022</v>
      </c>
      <c r="J165" s="7" t="s">
        <v>1042</v>
      </c>
    </row>
    <row r="166" spans="1:10" x14ac:dyDescent="0.25">
      <c r="A166" s="8">
        <v>41641</v>
      </c>
      <c r="B166" s="7" t="s">
        <v>1136</v>
      </c>
      <c r="C166" s="7" t="s">
        <v>1137</v>
      </c>
      <c r="D166" s="7" t="s">
        <v>1045</v>
      </c>
      <c r="E166" s="7" t="s">
        <v>1026</v>
      </c>
      <c r="F166" s="14">
        <v>149</v>
      </c>
      <c r="G166" s="7">
        <v>2</v>
      </c>
      <c r="H166" s="14">
        <f t="shared" si="2"/>
        <v>298</v>
      </c>
      <c r="I166" s="7" t="s">
        <v>1022</v>
      </c>
      <c r="J166" s="7" t="s">
        <v>1027</v>
      </c>
    </row>
    <row r="167" spans="1:10" x14ac:dyDescent="0.25">
      <c r="A167" s="8">
        <v>41640</v>
      </c>
      <c r="B167" s="7" t="s">
        <v>1043</v>
      </c>
      <c r="C167" s="7" t="s">
        <v>1044</v>
      </c>
      <c r="D167" s="7" t="s">
        <v>1045</v>
      </c>
      <c r="E167" s="7" t="s">
        <v>1046</v>
      </c>
      <c r="F167" s="14">
        <v>365</v>
      </c>
      <c r="G167" s="7">
        <v>1</v>
      </c>
      <c r="H167" s="14">
        <f t="shared" si="2"/>
        <v>365</v>
      </c>
      <c r="I167" s="7" t="s">
        <v>1005</v>
      </c>
      <c r="J167" s="7" t="s">
        <v>1042</v>
      </c>
    </row>
    <row r="168" spans="1:10" x14ac:dyDescent="0.25">
      <c r="A168" s="8">
        <v>41638</v>
      </c>
      <c r="B168" s="7" t="s">
        <v>1114</v>
      </c>
      <c r="C168" s="7" t="s">
        <v>1115</v>
      </c>
      <c r="D168" s="7" t="s">
        <v>1017</v>
      </c>
      <c r="E168" s="7" t="s">
        <v>1031</v>
      </c>
      <c r="F168" s="14">
        <v>199</v>
      </c>
      <c r="G168" s="7">
        <v>2</v>
      </c>
      <c r="H168" s="14">
        <f t="shared" si="2"/>
        <v>398</v>
      </c>
      <c r="I168" s="7" t="s">
        <v>1022</v>
      </c>
      <c r="J168" s="7" t="s">
        <v>1027</v>
      </c>
    </row>
    <row r="169" spans="1:10" x14ac:dyDescent="0.25">
      <c r="A169" s="8">
        <v>41638</v>
      </c>
      <c r="B169" s="7" t="s">
        <v>1105</v>
      </c>
      <c r="C169" s="7" t="s">
        <v>1117</v>
      </c>
      <c r="D169" s="7" t="s">
        <v>1045</v>
      </c>
      <c r="E169" s="7" t="s">
        <v>1014</v>
      </c>
      <c r="F169" s="14">
        <v>295</v>
      </c>
      <c r="G169" s="7">
        <v>4</v>
      </c>
      <c r="H169" s="14">
        <f t="shared" si="2"/>
        <v>1180</v>
      </c>
      <c r="I169" s="7" t="s">
        <v>1022</v>
      </c>
      <c r="J169" s="7" t="s">
        <v>1006</v>
      </c>
    </row>
    <row r="170" spans="1:10" x14ac:dyDescent="0.25">
      <c r="A170" s="8">
        <v>41636</v>
      </c>
      <c r="B170" s="7" t="s">
        <v>1128</v>
      </c>
      <c r="C170" s="7" t="s">
        <v>1129</v>
      </c>
      <c r="D170" s="7" t="s">
        <v>1030</v>
      </c>
      <c r="E170" s="7" t="s">
        <v>1063</v>
      </c>
      <c r="F170" s="14">
        <v>349</v>
      </c>
      <c r="G170" s="7">
        <v>2</v>
      </c>
      <c r="H170" s="14">
        <f t="shared" si="2"/>
        <v>698</v>
      </c>
      <c r="I170" s="7" t="s">
        <v>1005</v>
      </c>
      <c r="J170" s="7" t="s">
        <v>1009</v>
      </c>
    </row>
    <row r="171" spans="1:10" x14ac:dyDescent="0.25">
      <c r="A171" s="8">
        <v>41635</v>
      </c>
      <c r="B171" s="7" t="s">
        <v>1131</v>
      </c>
      <c r="C171" s="7" t="s">
        <v>1132</v>
      </c>
      <c r="D171" s="7" t="s">
        <v>1066</v>
      </c>
      <c r="E171" s="7" t="s">
        <v>1041</v>
      </c>
      <c r="F171" s="14">
        <v>299</v>
      </c>
      <c r="G171" s="7">
        <v>1</v>
      </c>
      <c r="H171" s="14">
        <f t="shared" si="2"/>
        <v>299</v>
      </c>
      <c r="I171" s="7" t="s">
        <v>1005</v>
      </c>
      <c r="J171" s="7" t="s">
        <v>1027</v>
      </c>
    </row>
    <row r="172" spans="1:10" x14ac:dyDescent="0.25">
      <c r="A172" s="8">
        <v>41634</v>
      </c>
      <c r="B172" s="7" t="s">
        <v>1139</v>
      </c>
      <c r="C172" s="7" t="s">
        <v>1140</v>
      </c>
      <c r="D172" s="7" t="s">
        <v>1030</v>
      </c>
      <c r="E172" s="7" t="s">
        <v>1010</v>
      </c>
      <c r="F172" s="14">
        <v>399</v>
      </c>
      <c r="G172" s="7">
        <v>4</v>
      </c>
      <c r="H172" s="14">
        <f t="shared" si="2"/>
        <v>1596</v>
      </c>
      <c r="I172" s="7" t="s">
        <v>1022</v>
      </c>
      <c r="J172" s="7" t="s">
        <v>1009</v>
      </c>
    </row>
    <row r="173" spans="1:10" x14ac:dyDescent="0.25">
      <c r="A173" s="8">
        <v>41633</v>
      </c>
      <c r="B173" s="7" t="s">
        <v>1019</v>
      </c>
      <c r="C173" s="7" t="s">
        <v>1020</v>
      </c>
      <c r="D173" s="7" t="s">
        <v>1021</v>
      </c>
      <c r="E173" s="7" t="s">
        <v>1046</v>
      </c>
      <c r="F173" s="14">
        <v>365</v>
      </c>
      <c r="G173" s="7">
        <v>1</v>
      </c>
      <c r="H173" s="14">
        <f t="shared" si="2"/>
        <v>365</v>
      </c>
      <c r="I173" s="7" t="s">
        <v>1022</v>
      </c>
      <c r="J173" s="7" t="s">
        <v>1038</v>
      </c>
    </row>
    <row r="174" spans="1:10" x14ac:dyDescent="0.25">
      <c r="A174" s="8">
        <v>41632</v>
      </c>
      <c r="B174" s="7" t="s">
        <v>1072</v>
      </c>
      <c r="C174" s="7" t="s">
        <v>1073</v>
      </c>
      <c r="D174" s="7" t="s">
        <v>1143</v>
      </c>
      <c r="E174" s="7" t="s">
        <v>1046</v>
      </c>
      <c r="F174" s="14">
        <v>365</v>
      </c>
      <c r="G174" s="7">
        <v>2</v>
      </c>
      <c r="H174" s="14">
        <f t="shared" si="2"/>
        <v>730</v>
      </c>
      <c r="I174" s="7" t="s">
        <v>1005</v>
      </c>
      <c r="J174" s="7" t="s">
        <v>1009</v>
      </c>
    </row>
    <row r="175" spans="1:10" x14ac:dyDescent="0.25">
      <c r="A175" s="8">
        <v>41632</v>
      </c>
      <c r="B175" s="7" t="s">
        <v>1001</v>
      </c>
      <c r="C175" s="7" t="s">
        <v>1124</v>
      </c>
      <c r="D175" s="7" t="s">
        <v>1113</v>
      </c>
      <c r="E175" s="7" t="s">
        <v>1119</v>
      </c>
      <c r="F175" s="14">
        <v>265</v>
      </c>
      <c r="G175" s="7">
        <v>2</v>
      </c>
      <c r="H175" s="14">
        <f t="shared" si="2"/>
        <v>530</v>
      </c>
      <c r="I175" s="7" t="s">
        <v>1022</v>
      </c>
      <c r="J175" s="7" t="s">
        <v>1038</v>
      </c>
    </row>
    <row r="176" spans="1:10" x14ac:dyDescent="0.25">
      <c r="A176" s="8">
        <v>41631</v>
      </c>
      <c r="B176" s="7" t="s">
        <v>1096</v>
      </c>
      <c r="C176" s="7" t="s">
        <v>1118</v>
      </c>
      <c r="D176" s="7" t="s">
        <v>1045</v>
      </c>
      <c r="E176" s="7" t="s">
        <v>1053</v>
      </c>
      <c r="F176" s="14">
        <v>349</v>
      </c>
      <c r="G176" s="7">
        <v>5</v>
      </c>
      <c r="H176" s="14">
        <f t="shared" si="2"/>
        <v>1745</v>
      </c>
      <c r="I176" s="7" t="s">
        <v>1005</v>
      </c>
      <c r="J176" s="7" t="s">
        <v>1009</v>
      </c>
    </row>
    <row r="177" spans="1:10" x14ac:dyDescent="0.25">
      <c r="A177" s="8">
        <v>41630</v>
      </c>
      <c r="B177" s="7" t="s">
        <v>1028</v>
      </c>
      <c r="C177" s="7" t="s">
        <v>1144</v>
      </c>
      <c r="D177" s="7" t="s">
        <v>1021</v>
      </c>
      <c r="E177" s="7" t="s">
        <v>1021</v>
      </c>
      <c r="F177" s="14">
        <v>99</v>
      </c>
      <c r="G177" s="7">
        <v>2</v>
      </c>
      <c r="H177" s="14">
        <f t="shared" si="2"/>
        <v>198</v>
      </c>
      <c r="I177" s="7" t="s">
        <v>1022</v>
      </c>
      <c r="J177" s="7" t="s">
        <v>1006</v>
      </c>
    </row>
    <row r="178" spans="1:10" x14ac:dyDescent="0.25">
      <c r="A178" s="8">
        <v>41630</v>
      </c>
      <c r="B178" s="7" t="s">
        <v>1107</v>
      </c>
      <c r="C178" s="7" t="s">
        <v>1108</v>
      </c>
      <c r="D178" s="7" t="s">
        <v>1109</v>
      </c>
      <c r="E178" s="7" t="s">
        <v>1053</v>
      </c>
      <c r="F178" s="14">
        <v>349</v>
      </c>
      <c r="G178" s="7">
        <v>1</v>
      </c>
      <c r="H178" s="14">
        <f t="shared" si="2"/>
        <v>349</v>
      </c>
      <c r="I178" s="7" t="s">
        <v>1005</v>
      </c>
      <c r="J178" s="7" t="s">
        <v>1042</v>
      </c>
    </row>
    <row r="179" spans="1:10" x14ac:dyDescent="0.25">
      <c r="A179" s="8">
        <v>41629</v>
      </c>
      <c r="B179" s="7" t="s">
        <v>1114</v>
      </c>
      <c r="C179" s="7" t="s">
        <v>1138</v>
      </c>
      <c r="D179" s="7" t="s">
        <v>1109</v>
      </c>
      <c r="E179" s="7" t="s">
        <v>1054</v>
      </c>
      <c r="F179" s="14">
        <v>187</v>
      </c>
      <c r="G179" s="7">
        <v>2</v>
      </c>
      <c r="H179" s="14">
        <f t="shared" si="2"/>
        <v>374</v>
      </c>
      <c r="I179" s="7" t="s">
        <v>1022</v>
      </c>
      <c r="J179" s="7" t="s">
        <v>1006</v>
      </c>
    </row>
    <row r="180" spans="1:10" x14ac:dyDescent="0.25">
      <c r="A180" s="8">
        <v>41628</v>
      </c>
      <c r="B180" s="7" t="s">
        <v>1145</v>
      </c>
      <c r="C180" s="7" t="s">
        <v>1146</v>
      </c>
      <c r="D180" s="7" t="s">
        <v>1045</v>
      </c>
      <c r="E180" s="7" t="s">
        <v>1088</v>
      </c>
      <c r="F180" s="14">
        <v>245</v>
      </c>
      <c r="G180" s="7">
        <v>3</v>
      </c>
      <c r="H180" s="14">
        <f t="shared" si="2"/>
        <v>735</v>
      </c>
      <c r="I180" s="7" t="s">
        <v>1005</v>
      </c>
      <c r="J180" s="7" t="s">
        <v>1038</v>
      </c>
    </row>
    <row r="181" spans="1:10" x14ac:dyDescent="0.25">
      <c r="A181" s="8">
        <v>41627</v>
      </c>
      <c r="B181" s="7" t="s">
        <v>1076</v>
      </c>
      <c r="C181" s="7" t="s">
        <v>1077</v>
      </c>
      <c r="D181" s="7" t="s">
        <v>1017</v>
      </c>
      <c r="E181" s="7" t="s">
        <v>1088</v>
      </c>
      <c r="F181" s="14">
        <v>245</v>
      </c>
      <c r="G181" s="7">
        <v>1</v>
      </c>
      <c r="H181" s="14">
        <f t="shared" si="2"/>
        <v>245</v>
      </c>
      <c r="I181" s="7" t="s">
        <v>1005</v>
      </c>
      <c r="J181" s="7" t="s">
        <v>1027</v>
      </c>
    </row>
    <row r="182" spans="1:10" x14ac:dyDescent="0.25">
      <c r="A182" s="8">
        <v>41625</v>
      </c>
      <c r="B182" s="7" t="s">
        <v>1139</v>
      </c>
      <c r="C182" s="7" t="s">
        <v>1140</v>
      </c>
      <c r="D182" s="7" t="s">
        <v>1030</v>
      </c>
      <c r="E182" s="7" t="s">
        <v>1026</v>
      </c>
      <c r="F182" s="14">
        <v>149</v>
      </c>
      <c r="G182" s="7">
        <v>5</v>
      </c>
      <c r="H182" s="14">
        <f t="shared" si="2"/>
        <v>745</v>
      </c>
      <c r="I182" s="7" t="s">
        <v>1022</v>
      </c>
      <c r="J182" s="7" t="s">
        <v>1038</v>
      </c>
    </row>
    <row r="183" spans="1:10" x14ac:dyDescent="0.25">
      <c r="A183" s="8">
        <v>41625</v>
      </c>
      <c r="B183" s="7" t="s">
        <v>1028</v>
      </c>
      <c r="C183" s="7" t="s">
        <v>1144</v>
      </c>
      <c r="D183" s="7" t="s">
        <v>1021</v>
      </c>
      <c r="E183" s="7" t="s">
        <v>1026</v>
      </c>
      <c r="F183" s="14">
        <v>149</v>
      </c>
      <c r="G183" s="7">
        <v>1</v>
      </c>
      <c r="H183" s="14">
        <f t="shared" si="2"/>
        <v>149</v>
      </c>
      <c r="I183" s="7" t="s">
        <v>1022</v>
      </c>
      <c r="J183" s="7" t="s">
        <v>1042</v>
      </c>
    </row>
    <row r="184" spans="1:10" x14ac:dyDescent="0.25">
      <c r="A184" s="8">
        <v>41624</v>
      </c>
      <c r="B184" s="7" t="s">
        <v>1089</v>
      </c>
      <c r="C184" s="7" t="s">
        <v>1090</v>
      </c>
      <c r="D184" s="7" t="s">
        <v>1057</v>
      </c>
      <c r="E184" s="7" t="s">
        <v>1084</v>
      </c>
      <c r="F184" s="14">
        <v>199</v>
      </c>
      <c r="G184" s="7">
        <v>2</v>
      </c>
      <c r="H184" s="14">
        <f t="shared" si="2"/>
        <v>398</v>
      </c>
      <c r="I184" s="7" t="s">
        <v>1005</v>
      </c>
      <c r="J184" s="7" t="s">
        <v>1009</v>
      </c>
    </row>
    <row r="185" spans="1:10" x14ac:dyDescent="0.25">
      <c r="A185" s="8">
        <v>41624</v>
      </c>
      <c r="B185" s="7" t="s">
        <v>1139</v>
      </c>
      <c r="C185" s="7" t="s">
        <v>1140</v>
      </c>
      <c r="D185" s="7" t="s">
        <v>1030</v>
      </c>
      <c r="E185" s="7" t="s">
        <v>1014</v>
      </c>
      <c r="F185" s="14">
        <v>295</v>
      </c>
      <c r="G185" s="7">
        <v>1</v>
      </c>
      <c r="H185" s="14">
        <f t="shared" si="2"/>
        <v>295</v>
      </c>
      <c r="I185" s="7" t="s">
        <v>1022</v>
      </c>
      <c r="J185" s="7" t="s">
        <v>1027</v>
      </c>
    </row>
    <row r="186" spans="1:10" x14ac:dyDescent="0.25">
      <c r="A186" s="8">
        <v>41624</v>
      </c>
      <c r="B186" s="7" t="s">
        <v>1105</v>
      </c>
      <c r="C186" s="7" t="s">
        <v>1117</v>
      </c>
      <c r="D186" s="7" t="s">
        <v>1045</v>
      </c>
      <c r="E186" s="7" t="s">
        <v>1063</v>
      </c>
      <c r="F186" s="14">
        <v>349</v>
      </c>
      <c r="G186" s="7">
        <v>1</v>
      </c>
      <c r="H186" s="14">
        <f t="shared" si="2"/>
        <v>349</v>
      </c>
      <c r="I186" s="7" t="s">
        <v>1005</v>
      </c>
      <c r="J186" s="7" t="s">
        <v>1038</v>
      </c>
    </row>
    <row r="187" spans="1:10" x14ac:dyDescent="0.25">
      <c r="A187" s="8">
        <v>41624</v>
      </c>
      <c r="B187" s="7" t="s">
        <v>1100</v>
      </c>
      <c r="C187" s="7" t="s">
        <v>1101</v>
      </c>
      <c r="D187" s="7" t="s">
        <v>1045</v>
      </c>
      <c r="E187" s="7" t="s">
        <v>1053</v>
      </c>
      <c r="F187" s="14">
        <v>349</v>
      </c>
      <c r="G187" s="7">
        <v>3</v>
      </c>
      <c r="H187" s="14">
        <f t="shared" si="2"/>
        <v>1047</v>
      </c>
      <c r="I187" s="7" t="s">
        <v>1005</v>
      </c>
      <c r="J187" s="7" t="s">
        <v>1006</v>
      </c>
    </row>
    <row r="188" spans="1:10" x14ac:dyDescent="0.25">
      <c r="A188" s="8">
        <v>41624</v>
      </c>
      <c r="B188" s="7" t="s">
        <v>1023</v>
      </c>
      <c r="C188" s="7" t="s">
        <v>1024</v>
      </c>
      <c r="D188" s="7" t="s">
        <v>1025</v>
      </c>
      <c r="E188" s="7" t="s">
        <v>1083</v>
      </c>
      <c r="F188" s="14">
        <v>399</v>
      </c>
      <c r="G188" s="7">
        <v>1</v>
      </c>
      <c r="H188" s="14">
        <f t="shared" si="2"/>
        <v>399</v>
      </c>
      <c r="I188" s="7" t="s">
        <v>1005</v>
      </c>
      <c r="J188" s="7" t="s">
        <v>1038</v>
      </c>
    </row>
    <row r="189" spans="1:10" x14ac:dyDescent="0.25">
      <c r="A189" s="8">
        <v>41621</v>
      </c>
      <c r="B189" s="7" t="s">
        <v>1086</v>
      </c>
      <c r="C189" s="7" t="s">
        <v>1087</v>
      </c>
      <c r="D189" s="7" t="s">
        <v>1037</v>
      </c>
      <c r="E189" s="7" t="s">
        <v>1083</v>
      </c>
      <c r="F189" s="14">
        <v>399</v>
      </c>
      <c r="G189" s="7">
        <v>3</v>
      </c>
      <c r="H189" s="14">
        <f t="shared" si="2"/>
        <v>1197</v>
      </c>
      <c r="I189" s="7" t="s">
        <v>1005</v>
      </c>
      <c r="J189" s="7" t="s">
        <v>1009</v>
      </c>
    </row>
    <row r="190" spans="1:10" x14ac:dyDescent="0.25">
      <c r="A190" s="8">
        <v>41620</v>
      </c>
      <c r="B190" s="7" t="s">
        <v>1043</v>
      </c>
      <c r="C190" s="7" t="s">
        <v>1044</v>
      </c>
      <c r="D190" s="7" t="s">
        <v>1045</v>
      </c>
      <c r="E190" s="7" t="s">
        <v>1084</v>
      </c>
      <c r="F190" s="14">
        <v>199</v>
      </c>
      <c r="G190" s="7">
        <v>2</v>
      </c>
      <c r="H190" s="14">
        <f t="shared" si="2"/>
        <v>398</v>
      </c>
      <c r="I190" s="7" t="s">
        <v>1022</v>
      </c>
      <c r="J190" s="7" t="s">
        <v>1009</v>
      </c>
    </row>
    <row r="191" spans="1:10" x14ac:dyDescent="0.25">
      <c r="A191" s="8">
        <v>41620</v>
      </c>
      <c r="B191" s="7" t="s">
        <v>1055</v>
      </c>
      <c r="C191" s="7" t="s">
        <v>1056</v>
      </c>
      <c r="D191" s="7" t="s">
        <v>1057</v>
      </c>
      <c r="E191" s="7" t="s">
        <v>1050</v>
      </c>
      <c r="F191" s="14">
        <v>185</v>
      </c>
      <c r="G191" s="7">
        <v>2</v>
      </c>
      <c r="H191" s="14">
        <f t="shared" si="2"/>
        <v>370</v>
      </c>
      <c r="I191" s="7" t="s">
        <v>1005</v>
      </c>
      <c r="J191" s="7" t="s">
        <v>1042</v>
      </c>
    </row>
    <row r="192" spans="1:10" x14ac:dyDescent="0.25">
      <c r="A192" s="8">
        <v>41620</v>
      </c>
      <c r="B192" s="7" t="s">
        <v>1051</v>
      </c>
      <c r="C192" s="7" t="s">
        <v>1052</v>
      </c>
      <c r="D192" s="7" t="s">
        <v>1021</v>
      </c>
      <c r="E192" s="7" t="s">
        <v>1041</v>
      </c>
      <c r="F192" s="14">
        <v>299</v>
      </c>
      <c r="G192" s="7">
        <v>1</v>
      </c>
      <c r="H192" s="14">
        <f t="shared" si="2"/>
        <v>299</v>
      </c>
      <c r="I192" s="7" t="s">
        <v>1022</v>
      </c>
      <c r="J192" s="7" t="s">
        <v>1038</v>
      </c>
    </row>
    <row r="193" spans="1:10" x14ac:dyDescent="0.25">
      <c r="A193" s="8">
        <v>41620</v>
      </c>
      <c r="B193" s="7" t="s">
        <v>1114</v>
      </c>
      <c r="C193" s="7" t="s">
        <v>1138</v>
      </c>
      <c r="D193" s="7" t="s">
        <v>1109</v>
      </c>
      <c r="E193" s="7" t="s">
        <v>1053</v>
      </c>
      <c r="F193" s="14">
        <v>349</v>
      </c>
      <c r="G193" s="7">
        <v>2</v>
      </c>
      <c r="H193" s="14">
        <f t="shared" si="2"/>
        <v>698</v>
      </c>
      <c r="I193" s="7" t="s">
        <v>1022</v>
      </c>
      <c r="J193" s="7" t="s">
        <v>1038</v>
      </c>
    </row>
    <row r="194" spans="1:10" x14ac:dyDescent="0.25">
      <c r="A194" s="8">
        <v>41619</v>
      </c>
      <c r="B194" s="7" t="s">
        <v>1145</v>
      </c>
      <c r="C194" s="7" t="s">
        <v>1146</v>
      </c>
      <c r="D194" s="7" t="s">
        <v>1045</v>
      </c>
      <c r="E194" s="7" t="s">
        <v>1014</v>
      </c>
      <c r="F194" s="14">
        <v>295</v>
      </c>
      <c r="G194" s="7">
        <v>3</v>
      </c>
      <c r="H194" s="14">
        <f t="shared" ref="H194:H204" si="3">F194*G194</f>
        <v>885</v>
      </c>
      <c r="I194" s="7" t="s">
        <v>1005</v>
      </c>
      <c r="J194" s="7" t="s">
        <v>1038</v>
      </c>
    </row>
    <row r="195" spans="1:10" x14ac:dyDescent="0.25">
      <c r="A195" s="8">
        <v>41618</v>
      </c>
      <c r="B195" s="7" t="s">
        <v>1114</v>
      </c>
      <c r="C195" s="7" t="s">
        <v>1115</v>
      </c>
      <c r="D195" s="7" t="s">
        <v>1017</v>
      </c>
      <c r="E195" s="7" t="s">
        <v>1014</v>
      </c>
      <c r="F195" s="14">
        <v>295</v>
      </c>
      <c r="G195" s="7">
        <v>2</v>
      </c>
      <c r="H195" s="14">
        <f t="shared" si="3"/>
        <v>590</v>
      </c>
      <c r="I195" s="7" t="s">
        <v>1005</v>
      </c>
      <c r="J195" s="7" t="s">
        <v>1042</v>
      </c>
    </row>
    <row r="196" spans="1:10" x14ac:dyDescent="0.25">
      <c r="A196" s="8">
        <v>41618</v>
      </c>
      <c r="B196" s="7" t="s">
        <v>1086</v>
      </c>
      <c r="C196" s="7" t="s">
        <v>1120</v>
      </c>
      <c r="D196" s="7" t="s">
        <v>1045</v>
      </c>
      <c r="E196" s="7" t="s">
        <v>1014</v>
      </c>
      <c r="F196" s="14">
        <v>295</v>
      </c>
      <c r="G196" s="7">
        <v>2</v>
      </c>
      <c r="H196" s="14">
        <f t="shared" si="3"/>
        <v>590</v>
      </c>
      <c r="I196" s="7" t="s">
        <v>1022</v>
      </c>
      <c r="J196" s="7" t="s">
        <v>1027</v>
      </c>
    </row>
    <row r="197" spans="1:10" x14ac:dyDescent="0.25">
      <c r="A197" s="8">
        <v>41615</v>
      </c>
      <c r="B197" s="7" t="s">
        <v>1061</v>
      </c>
      <c r="C197" s="7" t="s">
        <v>1062</v>
      </c>
      <c r="D197" s="7" t="s">
        <v>1017</v>
      </c>
      <c r="E197" s="7" t="s">
        <v>1054</v>
      </c>
      <c r="F197" s="14">
        <v>187</v>
      </c>
      <c r="G197" s="7">
        <v>2</v>
      </c>
      <c r="H197" s="14">
        <f t="shared" si="3"/>
        <v>374</v>
      </c>
      <c r="I197" s="7" t="s">
        <v>1005</v>
      </c>
      <c r="J197" s="7" t="s">
        <v>1042</v>
      </c>
    </row>
    <row r="198" spans="1:10" x14ac:dyDescent="0.25">
      <c r="A198" s="8">
        <v>41615</v>
      </c>
      <c r="B198" s="7" t="s">
        <v>1058</v>
      </c>
      <c r="C198" s="7" t="s">
        <v>1059</v>
      </c>
      <c r="D198" s="7" t="s">
        <v>1060</v>
      </c>
      <c r="E198" s="7" t="s">
        <v>1088</v>
      </c>
      <c r="F198" s="14">
        <v>245</v>
      </c>
      <c r="G198" s="7">
        <v>2</v>
      </c>
      <c r="H198" s="14">
        <f t="shared" si="3"/>
        <v>490</v>
      </c>
      <c r="I198" s="7" t="s">
        <v>1022</v>
      </c>
      <c r="J198" s="7" t="s">
        <v>1009</v>
      </c>
    </row>
    <row r="199" spans="1:10" x14ac:dyDescent="0.25">
      <c r="A199" s="8">
        <v>41615</v>
      </c>
      <c r="B199" s="7" t="s">
        <v>1074</v>
      </c>
      <c r="C199" s="7" t="s">
        <v>1075</v>
      </c>
      <c r="D199" s="7" t="s">
        <v>1025</v>
      </c>
      <c r="E199" s="7" t="s">
        <v>1018</v>
      </c>
      <c r="F199" s="14">
        <v>285</v>
      </c>
      <c r="G199" s="7">
        <v>2</v>
      </c>
      <c r="H199" s="14">
        <f t="shared" si="3"/>
        <v>570</v>
      </c>
      <c r="I199" s="7" t="s">
        <v>1022</v>
      </c>
      <c r="J199" s="7" t="s">
        <v>1027</v>
      </c>
    </row>
    <row r="200" spans="1:10" x14ac:dyDescent="0.25">
      <c r="A200" s="8">
        <v>41614</v>
      </c>
      <c r="B200" s="7" t="s">
        <v>1128</v>
      </c>
      <c r="C200" s="7" t="s">
        <v>1129</v>
      </c>
      <c r="D200" s="7" t="s">
        <v>1030</v>
      </c>
      <c r="E200" s="7" t="s">
        <v>1026</v>
      </c>
      <c r="F200" s="14">
        <v>149</v>
      </c>
      <c r="G200" s="7">
        <v>2</v>
      </c>
      <c r="H200" s="14">
        <f t="shared" si="3"/>
        <v>298</v>
      </c>
      <c r="I200" s="7" t="s">
        <v>1005</v>
      </c>
      <c r="J200" s="7" t="s">
        <v>1042</v>
      </c>
    </row>
    <row r="201" spans="1:10" x14ac:dyDescent="0.25">
      <c r="A201" s="8">
        <v>41613</v>
      </c>
      <c r="B201" s="7" t="s">
        <v>1134</v>
      </c>
      <c r="C201" s="7" t="s">
        <v>1135</v>
      </c>
      <c r="D201" s="7" t="s">
        <v>1049</v>
      </c>
      <c r="E201" s="7" t="s">
        <v>1084</v>
      </c>
      <c r="F201" s="14">
        <v>199</v>
      </c>
      <c r="G201" s="7">
        <v>1</v>
      </c>
      <c r="H201" s="14">
        <f t="shared" si="3"/>
        <v>199</v>
      </c>
      <c r="I201" s="7" t="s">
        <v>1022</v>
      </c>
      <c r="J201" s="7" t="s">
        <v>1006</v>
      </c>
    </row>
    <row r="202" spans="1:10" x14ac:dyDescent="0.25">
      <c r="A202" s="8">
        <v>41613</v>
      </c>
      <c r="B202" s="7" t="s">
        <v>1080</v>
      </c>
      <c r="C202" s="7" t="s">
        <v>1081</v>
      </c>
      <c r="D202" s="7" t="s">
        <v>1082</v>
      </c>
      <c r="E202" s="7" t="s">
        <v>1063</v>
      </c>
      <c r="F202" s="14">
        <v>349</v>
      </c>
      <c r="G202" s="7">
        <v>2</v>
      </c>
      <c r="H202" s="14">
        <f t="shared" si="3"/>
        <v>698</v>
      </c>
      <c r="I202" s="7" t="s">
        <v>1022</v>
      </c>
      <c r="J202" s="7" t="s">
        <v>1042</v>
      </c>
    </row>
    <row r="203" spans="1:10" x14ac:dyDescent="0.25">
      <c r="A203" s="8">
        <v>41613</v>
      </c>
      <c r="B203" s="7" t="s">
        <v>1103</v>
      </c>
      <c r="C203" s="7" t="s">
        <v>1104</v>
      </c>
      <c r="D203" s="7" t="s">
        <v>1098</v>
      </c>
      <c r="E203" s="7" t="s">
        <v>1083</v>
      </c>
      <c r="F203" s="14">
        <v>399</v>
      </c>
      <c r="G203" s="7">
        <v>1</v>
      </c>
      <c r="H203" s="14">
        <f t="shared" si="3"/>
        <v>399</v>
      </c>
      <c r="I203" s="7" t="s">
        <v>1005</v>
      </c>
      <c r="J203" s="7" t="s">
        <v>1038</v>
      </c>
    </row>
    <row r="204" spans="1:10" x14ac:dyDescent="0.25">
      <c r="A204" s="8">
        <v>41612</v>
      </c>
      <c r="B204" s="7" t="s">
        <v>1043</v>
      </c>
      <c r="C204" s="7" t="s">
        <v>1091</v>
      </c>
      <c r="D204" s="7" t="s">
        <v>1092</v>
      </c>
      <c r="E204" s="7" t="s">
        <v>1046</v>
      </c>
      <c r="F204" s="14">
        <v>365</v>
      </c>
      <c r="G204" s="7">
        <v>2</v>
      </c>
      <c r="H204" s="14">
        <f t="shared" si="3"/>
        <v>730</v>
      </c>
      <c r="I204" s="7" t="s">
        <v>1005</v>
      </c>
      <c r="J204" s="7" t="s">
        <v>1006</v>
      </c>
    </row>
  </sheetData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ADF0-3AC0-49E8-A772-DC1B3E8B1BAD}">
  <sheetPr codeName="Sheet9"/>
  <dimension ref="A1:K11"/>
  <sheetViews>
    <sheetView workbookViewId="0">
      <selection activeCell="A2" sqref="A2"/>
    </sheetView>
  </sheetViews>
  <sheetFormatPr defaultRowHeight="15" x14ac:dyDescent="0.25"/>
  <cols>
    <col min="1" max="1" width="23.28515625" style="7" bestFit="1" customWidth="1"/>
    <col min="2" max="2" width="9.140625" style="7"/>
    <col min="3" max="3" width="12.85546875" style="7" customWidth="1"/>
    <col min="4" max="8" width="12.140625" style="7" bestFit="1" customWidth="1"/>
    <col min="9" max="9" width="11.85546875" style="7" bestFit="1" customWidth="1"/>
    <col min="10" max="10" width="10.28515625" style="7" hidden="1" customWidth="1"/>
    <col min="11" max="16384" width="9.140625" style="7"/>
  </cols>
  <sheetData>
    <row r="1" spans="1:11" ht="26.25" x14ac:dyDescent="0.4">
      <c r="A1" s="19" t="s">
        <v>1157</v>
      </c>
      <c r="B1" s="19"/>
      <c r="C1" s="19"/>
      <c r="D1" s="19"/>
      <c r="E1" s="19"/>
      <c r="F1" s="19"/>
      <c r="G1" s="19"/>
      <c r="H1" s="19"/>
      <c r="I1" s="19"/>
    </row>
    <row r="3" spans="1:11" x14ac:dyDescent="0.25">
      <c r="C3" s="7" t="s">
        <v>197</v>
      </c>
      <c r="D3" s="7" t="s">
        <v>200</v>
      </c>
      <c r="E3" s="7" t="s">
        <v>205</v>
      </c>
      <c r="F3" s="13" t="s">
        <v>207</v>
      </c>
      <c r="G3" s="7" t="s">
        <v>208</v>
      </c>
      <c r="H3" s="7" t="s">
        <v>210</v>
      </c>
      <c r="I3" s="7" t="s">
        <v>212</v>
      </c>
      <c r="J3" s="7" t="s">
        <v>1147</v>
      </c>
      <c r="K3" s="7" t="s">
        <v>1148</v>
      </c>
    </row>
    <row r="4" spans="1:11" x14ac:dyDescent="0.25">
      <c r="A4" s="7" t="s">
        <v>1149</v>
      </c>
      <c r="C4" s="15">
        <v>12500</v>
      </c>
      <c r="D4" s="15">
        <f t="shared" ref="D4:I9" si="0">C4*1.1</f>
        <v>13750.000000000002</v>
      </c>
      <c r="E4" s="15">
        <f t="shared" si="0"/>
        <v>15125.000000000004</v>
      </c>
      <c r="F4" s="15">
        <f t="shared" si="0"/>
        <v>16637.500000000004</v>
      </c>
      <c r="G4" s="15">
        <f t="shared" si="0"/>
        <v>18301.250000000007</v>
      </c>
      <c r="H4" s="15">
        <f t="shared" si="0"/>
        <v>20131.375000000011</v>
      </c>
      <c r="I4" s="15">
        <f t="shared" si="0"/>
        <v>22144.512500000015</v>
      </c>
      <c r="J4" s="15">
        <f>SUM(C4:I4)</f>
        <v>118589.63750000003</v>
      </c>
      <c r="K4" s="16">
        <f>J4/$J$11</f>
        <v>0.14792899399057677</v>
      </c>
    </row>
    <row r="5" spans="1:11" x14ac:dyDescent="0.25">
      <c r="A5" s="7" t="s">
        <v>1150</v>
      </c>
      <c r="C5" s="15">
        <v>11000</v>
      </c>
      <c r="D5" s="15">
        <f t="shared" si="0"/>
        <v>12100.000000000002</v>
      </c>
      <c r="E5" s="15">
        <f t="shared" si="0"/>
        <v>13310.000000000004</v>
      </c>
      <c r="F5" s="15">
        <f t="shared" si="0"/>
        <v>14641.000000000005</v>
      </c>
      <c r="G5" s="15">
        <f t="shared" si="0"/>
        <v>16105.100000000008</v>
      </c>
      <c r="H5" s="15">
        <f t="shared" si="0"/>
        <v>17715.610000000011</v>
      </c>
      <c r="I5" s="15">
        <f>H5*1.1</f>
        <v>19487.171000000013</v>
      </c>
      <c r="J5" s="15">
        <f t="shared" ref="J5:J11" si="1">SUM(C5:I5)</f>
        <v>104358.88100000005</v>
      </c>
      <c r="K5" s="16">
        <f t="shared" ref="K5:K9" si="2">J5/$J$11</f>
        <v>0.1301775147117076</v>
      </c>
    </row>
    <row r="6" spans="1:11" x14ac:dyDescent="0.25">
      <c r="A6" s="7" t="s">
        <v>1151</v>
      </c>
      <c r="C6" s="15">
        <v>10000</v>
      </c>
      <c r="D6" s="15">
        <f t="shared" si="0"/>
        <v>11000</v>
      </c>
      <c r="E6" s="15">
        <f t="shared" si="0"/>
        <v>12100.000000000002</v>
      </c>
      <c r="F6" s="15">
        <f t="shared" si="0"/>
        <v>13310.000000000004</v>
      </c>
      <c r="G6" s="15">
        <f t="shared" si="0"/>
        <v>14641.000000000005</v>
      </c>
      <c r="H6" s="15">
        <f t="shared" si="0"/>
        <v>16105.100000000008</v>
      </c>
      <c r="I6" s="15">
        <f>H6*1.1</f>
        <v>17715.610000000011</v>
      </c>
      <c r="J6" s="15">
        <f t="shared" si="1"/>
        <v>94871.710000000036</v>
      </c>
      <c r="K6" s="16">
        <f t="shared" si="2"/>
        <v>0.11834319519246143</v>
      </c>
    </row>
    <row r="7" spans="1:11" x14ac:dyDescent="0.25">
      <c r="A7" s="7" t="s">
        <v>1152</v>
      </c>
      <c r="C7" s="15">
        <v>25000</v>
      </c>
      <c r="D7" s="15">
        <f t="shared" si="0"/>
        <v>27500.000000000004</v>
      </c>
      <c r="E7" s="15">
        <f t="shared" si="0"/>
        <v>30250.000000000007</v>
      </c>
      <c r="F7" s="15">
        <f t="shared" si="0"/>
        <v>33275.000000000007</v>
      </c>
      <c r="G7" s="15">
        <f t="shared" si="0"/>
        <v>36602.500000000015</v>
      </c>
      <c r="H7" s="15">
        <f t="shared" si="0"/>
        <v>40262.750000000022</v>
      </c>
      <c r="I7" s="15">
        <f>H7*1.1</f>
        <v>44289.025000000031</v>
      </c>
      <c r="J7" s="15">
        <f t="shared" si="1"/>
        <v>237179.27500000005</v>
      </c>
      <c r="K7" s="16">
        <f t="shared" si="2"/>
        <v>0.29585798798115354</v>
      </c>
    </row>
    <row r="8" spans="1:11" x14ac:dyDescent="0.25">
      <c r="A8" s="7" t="s">
        <v>1153</v>
      </c>
      <c r="C8" s="15">
        <v>12000</v>
      </c>
      <c r="D8" s="15">
        <f t="shared" si="0"/>
        <v>13200.000000000002</v>
      </c>
      <c r="E8" s="15">
        <f t="shared" si="0"/>
        <v>14520.000000000004</v>
      </c>
      <c r="F8" s="15">
        <f t="shared" si="0"/>
        <v>15972.000000000005</v>
      </c>
      <c r="G8" s="15">
        <f t="shared" si="0"/>
        <v>17569.200000000008</v>
      </c>
      <c r="H8" s="15">
        <f t="shared" si="0"/>
        <v>19326.12000000001</v>
      </c>
      <c r="I8" s="15">
        <f>H8*1.1</f>
        <v>21258.732000000011</v>
      </c>
      <c r="J8" s="15">
        <f t="shared" si="1"/>
        <v>113846.05200000003</v>
      </c>
      <c r="K8" s="16">
        <f t="shared" si="2"/>
        <v>0.1420118342309537</v>
      </c>
    </row>
    <row r="9" spans="1:11" x14ac:dyDescent="0.25">
      <c r="A9" s="7" t="s">
        <v>1154</v>
      </c>
      <c r="C9" s="15">
        <v>14000</v>
      </c>
      <c r="D9" s="15">
        <f t="shared" si="0"/>
        <v>15400.000000000002</v>
      </c>
      <c r="E9" s="15">
        <f t="shared" si="0"/>
        <v>16940.000000000004</v>
      </c>
      <c r="F9" s="15">
        <f t="shared" si="0"/>
        <v>18634.000000000007</v>
      </c>
      <c r="G9" s="15">
        <f t="shared" si="0"/>
        <v>20497.400000000009</v>
      </c>
      <c r="H9" s="15">
        <f t="shared" si="0"/>
        <v>22547.14000000001</v>
      </c>
      <c r="I9" s="15">
        <f>H9*1.1</f>
        <v>24801.854000000014</v>
      </c>
      <c r="J9" s="15">
        <f t="shared" si="1"/>
        <v>132820.39400000006</v>
      </c>
      <c r="K9" s="16">
        <f t="shared" si="2"/>
        <v>0.16568047326944602</v>
      </c>
    </row>
    <row r="10" spans="1:11" x14ac:dyDescent="0.25">
      <c r="J10" s="15"/>
    </row>
    <row r="11" spans="1:11" x14ac:dyDescent="0.25">
      <c r="A11" s="17" t="s">
        <v>1147</v>
      </c>
      <c r="C11" s="18">
        <f t="shared" ref="C11:I11" si="3">ROUND(SUM(C4:C10),3)</f>
        <v>84500</v>
      </c>
      <c r="D11" s="18">
        <f t="shared" si="3"/>
        <v>92950</v>
      </c>
      <c r="E11" s="18">
        <f t="shared" si="3"/>
        <v>102245</v>
      </c>
      <c r="F11" s="18">
        <f t="shared" si="3"/>
        <v>112469.5</v>
      </c>
      <c r="G11" s="18">
        <f t="shared" si="3"/>
        <v>123716.45</v>
      </c>
      <c r="H11" s="18">
        <f t="shared" si="3"/>
        <v>136088.095</v>
      </c>
      <c r="I11" s="18">
        <f t="shared" si="3"/>
        <v>149696.905</v>
      </c>
      <c r="J11" s="15">
        <f t="shared" si="1"/>
        <v>801665.95000000007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9425-4E88-462D-A5DC-781416783D32}">
  <dimension ref="A1:F210"/>
  <sheetViews>
    <sheetView workbookViewId="0">
      <selection activeCell="J7" sqref="J7"/>
    </sheetView>
  </sheetViews>
  <sheetFormatPr defaultRowHeight="15" x14ac:dyDescent="0.25"/>
  <cols>
    <col min="1" max="1" width="14.28515625" style="22" bestFit="1" customWidth="1"/>
    <col min="3" max="3" width="9.42578125" style="21" bestFit="1" customWidth="1"/>
    <col min="6" max="6" width="17.140625" style="20" bestFit="1" customWidth="1"/>
  </cols>
  <sheetData>
    <row r="1" spans="1:6" x14ac:dyDescent="0.25">
      <c r="A1" s="22" t="s">
        <v>1158</v>
      </c>
      <c r="C1" s="21" t="s">
        <v>191</v>
      </c>
      <c r="F1" s="20" t="s">
        <v>195</v>
      </c>
    </row>
    <row r="2" spans="1:6" x14ac:dyDescent="0.25">
      <c r="A2" s="22">
        <v>21224</v>
      </c>
      <c r="C2" s="21">
        <v>36031</v>
      </c>
      <c r="F2" s="20">
        <v>15400000</v>
      </c>
    </row>
    <row r="3" spans="1:6" x14ac:dyDescent="0.25">
      <c r="A3" s="22">
        <v>77386</v>
      </c>
      <c r="C3" s="21">
        <v>36017</v>
      </c>
      <c r="F3" s="20">
        <v>86600000</v>
      </c>
    </row>
    <row r="4" spans="1:6" x14ac:dyDescent="0.25">
      <c r="A4" s="22">
        <v>29372</v>
      </c>
      <c r="C4" s="21">
        <v>36019</v>
      </c>
      <c r="F4" s="20">
        <v>51900000.000000007</v>
      </c>
    </row>
    <row r="5" spans="1:6" x14ac:dyDescent="0.25">
      <c r="A5" s="22">
        <v>77517</v>
      </c>
      <c r="C5" s="21">
        <v>36020</v>
      </c>
      <c r="F5" s="20">
        <v>34600000</v>
      </c>
    </row>
    <row r="6" spans="1:6" x14ac:dyDescent="0.25">
      <c r="A6" s="22">
        <v>1234</v>
      </c>
      <c r="C6" s="21">
        <v>36021</v>
      </c>
      <c r="F6" s="20">
        <v>69200000</v>
      </c>
    </row>
    <row r="7" spans="1:6" x14ac:dyDescent="0.25">
      <c r="A7" s="22">
        <v>35541</v>
      </c>
      <c r="C7" s="21">
        <v>35990</v>
      </c>
      <c r="F7" s="20">
        <v>41000000</v>
      </c>
    </row>
    <row r="8" spans="1:6" x14ac:dyDescent="0.25">
      <c r="A8" s="22">
        <v>14489</v>
      </c>
      <c r="C8" s="21">
        <v>36000</v>
      </c>
      <c r="F8" s="20">
        <v>17600000</v>
      </c>
    </row>
    <row r="9" spans="1:6" x14ac:dyDescent="0.25">
      <c r="A9" s="22">
        <v>2345</v>
      </c>
      <c r="C9" s="21">
        <v>36003</v>
      </c>
      <c r="F9" s="20">
        <v>46900000.000000007</v>
      </c>
    </row>
    <row r="10" spans="1:6" x14ac:dyDescent="0.25">
      <c r="A10" s="22">
        <v>63026</v>
      </c>
      <c r="C10" s="21">
        <v>36004</v>
      </c>
      <c r="F10" s="20">
        <v>52200000</v>
      </c>
    </row>
    <row r="11" spans="1:6" x14ac:dyDescent="0.25">
      <c r="A11" s="22">
        <v>54467</v>
      </c>
      <c r="C11" s="21">
        <v>36005</v>
      </c>
      <c r="F11" s="20">
        <v>29300000</v>
      </c>
    </row>
    <row r="12" spans="1:6" x14ac:dyDescent="0.25">
      <c r="A12" s="22">
        <v>8802</v>
      </c>
      <c r="C12" s="21">
        <v>36006</v>
      </c>
      <c r="F12" s="20">
        <v>61600000</v>
      </c>
    </row>
    <row r="13" spans="1:6" x14ac:dyDescent="0.25">
      <c r="A13" s="22">
        <v>19963</v>
      </c>
      <c r="C13" s="21">
        <v>36007</v>
      </c>
      <c r="F13" s="20">
        <v>47500000</v>
      </c>
    </row>
    <row r="14" spans="1:6" x14ac:dyDescent="0.25">
      <c r="A14" s="22">
        <v>13367</v>
      </c>
      <c r="C14" s="21">
        <v>36008</v>
      </c>
      <c r="F14" s="20">
        <v>70400000</v>
      </c>
    </row>
    <row r="15" spans="1:6" x14ac:dyDescent="0.25">
      <c r="A15" s="22">
        <v>8975</v>
      </c>
      <c r="C15" s="21">
        <v>36011</v>
      </c>
      <c r="F15" s="20">
        <v>29300000</v>
      </c>
    </row>
    <row r="16" spans="1:6" x14ac:dyDescent="0.25">
      <c r="A16" s="22">
        <v>90021</v>
      </c>
      <c r="C16" s="21">
        <v>36014</v>
      </c>
      <c r="F16" s="20">
        <v>35000000</v>
      </c>
    </row>
    <row r="17" spans="1:6" x14ac:dyDescent="0.25">
      <c r="A17" s="22">
        <v>67335</v>
      </c>
      <c r="C17" s="21">
        <v>36015</v>
      </c>
      <c r="F17" s="20">
        <v>50000000</v>
      </c>
    </row>
    <row r="18" spans="1:6" x14ac:dyDescent="0.25">
      <c r="A18" s="22">
        <v>33441</v>
      </c>
      <c r="C18" s="21">
        <v>36012</v>
      </c>
      <c r="F18" s="20">
        <v>500000000</v>
      </c>
    </row>
    <row r="19" spans="1:6" x14ac:dyDescent="0.25">
      <c r="A19" s="22">
        <v>74110</v>
      </c>
      <c r="C19" s="21">
        <v>35995</v>
      </c>
      <c r="F19" s="20">
        <v>247700000</v>
      </c>
    </row>
    <row r="20" spans="1:6" x14ac:dyDescent="0.25">
      <c r="A20" s="22">
        <v>43420</v>
      </c>
      <c r="C20" s="21">
        <v>35996</v>
      </c>
      <c r="F20" s="20">
        <v>84200000</v>
      </c>
    </row>
    <row r="21" spans="1:6" x14ac:dyDescent="0.25">
      <c r="A21" s="22">
        <v>41094</v>
      </c>
      <c r="C21" s="21">
        <v>35998</v>
      </c>
      <c r="F21" s="20">
        <v>247700000</v>
      </c>
    </row>
    <row r="22" spans="1:6" x14ac:dyDescent="0.25">
      <c r="A22" s="22">
        <v>80104</v>
      </c>
      <c r="C22" s="21">
        <v>36029</v>
      </c>
      <c r="F22" s="20">
        <v>154300000</v>
      </c>
    </row>
    <row r="23" spans="1:6" x14ac:dyDescent="0.25">
      <c r="A23" s="22">
        <v>91605</v>
      </c>
      <c r="C23" s="21">
        <v>36030</v>
      </c>
      <c r="F23" s="20">
        <v>55599999.999999993</v>
      </c>
    </row>
    <row r="24" spans="1:6" x14ac:dyDescent="0.25">
      <c r="A24" s="22">
        <v>30752</v>
      </c>
      <c r="C24" s="21">
        <v>36017</v>
      </c>
      <c r="F24" s="20">
        <v>432800000</v>
      </c>
    </row>
    <row r="25" spans="1:6" x14ac:dyDescent="0.25">
      <c r="A25" s="22">
        <v>28079</v>
      </c>
      <c r="C25" s="21">
        <v>36018</v>
      </c>
      <c r="F25" s="20">
        <v>93500000</v>
      </c>
    </row>
    <row r="26" spans="1:6" x14ac:dyDescent="0.25">
      <c r="A26" s="22">
        <v>60606</v>
      </c>
      <c r="C26" s="21">
        <v>36020</v>
      </c>
      <c r="F26" s="20">
        <v>86600000</v>
      </c>
    </row>
    <row r="27" spans="1:6" x14ac:dyDescent="0.25">
      <c r="A27" s="22">
        <v>84302</v>
      </c>
      <c r="C27" s="21">
        <v>36027</v>
      </c>
      <c r="F27" s="20">
        <v>290000000</v>
      </c>
    </row>
    <row r="28" spans="1:6" x14ac:dyDescent="0.25">
      <c r="A28" s="22">
        <v>93907</v>
      </c>
      <c r="C28" s="21">
        <v>36028</v>
      </c>
      <c r="F28" s="20">
        <v>75400000</v>
      </c>
    </row>
    <row r="29" spans="1:6" x14ac:dyDescent="0.25">
      <c r="A29" s="22">
        <v>40342</v>
      </c>
      <c r="C29" s="21">
        <v>36000</v>
      </c>
      <c r="F29" s="20">
        <v>52800000</v>
      </c>
    </row>
    <row r="30" spans="1:6" x14ac:dyDescent="0.25">
      <c r="A30" s="22">
        <v>28212</v>
      </c>
      <c r="C30" s="21">
        <v>36001</v>
      </c>
      <c r="F30" s="20">
        <v>375500000</v>
      </c>
    </row>
    <row r="31" spans="1:6" x14ac:dyDescent="0.25">
      <c r="A31" s="22">
        <v>30022</v>
      </c>
      <c r="C31" s="21">
        <v>36002</v>
      </c>
      <c r="F31" s="20">
        <v>23500000</v>
      </c>
    </row>
    <row r="32" spans="1:6" x14ac:dyDescent="0.25">
      <c r="A32" s="22">
        <v>92509</v>
      </c>
      <c r="C32" s="21">
        <v>36003</v>
      </c>
      <c r="F32" s="20">
        <v>258100000</v>
      </c>
    </row>
    <row r="33" spans="1:6" x14ac:dyDescent="0.25">
      <c r="A33" s="22">
        <v>37055</v>
      </c>
      <c r="C33" s="21">
        <v>36006</v>
      </c>
      <c r="F33" s="20">
        <v>117300000</v>
      </c>
    </row>
    <row r="34" spans="1:6" x14ac:dyDescent="0.25">
      <c r="A34" s="22">
        <v>64056</v>
      </c>
      <c r="C34" s="21">
        <v>36008</v>
      </c>
      <c r="F34" s="20">
        <v>293400000</v>
      </c>
    </row>
    <row r="35" spans="1:6" x14ac:dyDescent="0.25">
      <c r="A35" s="22">
        <v>91761</v>
      </c>
      <c r="C35" s="21">
        <v>36009</v>
      </c>
      <c r="F35" s="20">
        <v>32300000</v>
      </c>
    </row>
    <row r="36" spans="1:6" x14ac:dyDescent="0.25">
      <c r="A36" s="22">
        <v>33647</v>
      </c>
      <c r="C36" s="21">
        <v>36010</v>
      </c>
      <c r="F36" s="20">
        <v>293400000</v>
      </c>
    </row>
    <row r="37" spans="1:6" x14ac:dyDescent="0.25">
      <c r="A37" s="22">
        <v>85746</v>
      </c>
      <c r="C37" s="21">
        <v>36011</v>
      </c>
      <c r="F37" s="20">
        <v>88000000</v>
      </c>
    </row>
    <row r="38" spans="1:6" x14ac:dyDescent="0.25">
      <c r="A38" s="22">
        <v>28645</v>
      </c>
      <c r="C38" s="21">
        <v>36014</v>
      </c>
      <c r="F38" s="20">
        <v>300000000</v>
      </c>
    </row>
    <row r="39" spans="1:6" x14ac:dyDescent="0.25">
      <c r="A39" s="22">
        <v>34448</v>
      </c>
      <c r="C39" s="21">
        <v>36021</v>
      </c>
      <c r="F39" s="20">
        <v>388500000</v>
      </c>
    </row>
    <row r="40" spans="1:6" x14ac:dyDescent="0.25">
      <c r="A40" s="22">
        <v>92630</v>
      </c>
      <c r="C40" s="21">
        <v>36022</v>
      </c>
      <c r="F40" s="20">
        <v>134200000</v>
      </c>
    </row>
    <row r="41" spans="1:6" x14ac:dyDescent="0.25">
      <c r="A41" s="22">
        <v>48602</v>
      </c>
      <c r="C41" s="21">
        <v>36024</v>
      </c>
      <c r="F41" s="20">
        <v>388500000</v>
      </c>
    </row>
    <row r="42" spans="1:6" x14ac:dyDescent="0.25">
      <c r="A42" s="22">
        <v>95695</v>
      </c>
      <c r="C42" s="21">
        <v>36025</v>
      </c>
      <c r="F42" s="20">
        <v>247200000</v>
      </c>
    </row>
    <row r="43" spans="1:6" x14ac:dyDescent="0.25">
      <c r="A43" s="22">
        <v>95695</v>
      </c>
      <c r="C43" s="21">
        <v>35996</v>
      </c>
      <c r="F43" s="20">
        <v>82600000</v>
      </c>
    </row>
    <row r="44" spans="1:6" x14ac:dyDescent="0.25">
      <c r="A44" s="22">
        <v>29550</v>
      </c>
      <c r="C44" s="21">
        <v>35997</v>
      </c>
      <c r="F44" s="20">
        <v>454000000</v>
      </c>
    </row>
    <row r="45" spans="1:6" x14ac:dyDescent="0.25">
      <c r="A45" s="22">
        <v>75803</v>
      </c>
      <c r="C45" s="21">
        <v>36030</v>
      </c>
      <c r="F45" s="20">
        <v>185200000</v>
      </c>
    </row>
    <row r="46" spans="1:6" x14ac:dyDescent="0.25">
      <c r="A46" s="22">
        <v>24153</v>
      </c>
      <c r="C46" s="21">
        <v>36016</v>
      </c>
      <c r="F46" s="20">
        <v>51900000.000000007</v>
      </c>
    </row>
    <row r="47" spans="1:6" x14ac:dyDescent="0.25">
      <c r="A47" s="22">
        <v>17402</v>
      </c>
      <c r="C47" s="21">
        <v>36027</v>
      </c>
      <c r="F47" s="20">
        <v>92800000</v>
      </c>
    </row>
    <row r="48" spans="1:6" x14ac:dyDescent="0.25">
      <c r="C48" s="21">
        <v>36028</v>
      </c>
      <c r="F48" s="20">
        <v>162399999.99999997</v>
      </c>
    </row>
    <row r="49" spans="3:6" x14ac:dyDescent="0.25">
      <c r="C49" s="21">
        <v>36000</v>
      </c>
      <c r="F49" s="20">
        <v>8800000</v>
      </c>
    </row>
    <row r="50" spans="3:6" x14ac:dyDescent="0.25">
      <c r="C50" s="21">
        <v>36002</v>
      </c>
      <c r="F50" s="20">
        <v>164300000</v>
      </c>
    </row>
    <row r="51" spans="3:6" x14ac:dyDescent="0.25">
      <c r="C51" s="21">
        <v>36008</v>
      </c>
      <c r="F51" s="20">
        <v>70400000</v>
      </c>
    </row>
    <row r="52" spans="3:6" x14ac:dyDescent="0.25">
      <c r="C52" s="21">
        <v>36013</v>
      </c>
      <c r="F52" s="20">
        <v>350000000</v>
      </c>
    </row>
    <row r="53" spans="3:6" x14ac:dyDescent="0.25">
      <c r="C53" s="21">
        <v>36027</v>
      </c>
      <c r="F53" s="20">
        <v>725000000</v>
      </c>
    </row>
    <row r="54" spans="3:6" x14ac:dyDescent="0.25">
      <c r="C54" s="21">
        <v>35993</v>
      </c>
      <c r="F54" s="20">
        <v>560000000</v>
      </c>
    </row>
    <row r="55" spans="3:6" x14ac:dyDescent="0.25">
      <c r="C55" s="21">
        <v>35996</v>
      </c>
      <c r="F55" s="20">
        <v>270800000</v>
      </c>
    </row>
    <row r="56" spans="3:6" x14ac:dyDescent="0.25">
      <c r="C56" s="21">
        <v>36031</v>
      </c>
      <c r="F56" s="20">
        <v>55599999.999999993</v>
      </c>
    </row>
    <row r="57" spans="3:6" x14ac:dyDescent="0.25">
      <c r="C57" s="21">
        <v>36031</v>
      </c>
      <c r="F57" s="20">
        <v>55599999.999999993</v>
      </c>
    </row>
    <row r="58" spans="3:6" x14ac:dyDescent="0.25">
      <c r="C58" s="21">
        <v>36031</v>
      </c>
      <c r="F58" s="20">
        <v>318000000</v>
      </c>
    </row>
    <row r="59" spans="3:6" x14ac:dyDescent="0.25">
      <c r="C59" s="21">
        <v>36028</v>
      </c>
      <c r="F59" s="20">
        <v>58000000</v>
      </c>
    </row>
    <row r="60" spans="3:6" x14ac:dyDescent="0.25">
      <c r="C60" s="21">
        <v>35989</v>
      </c>
      <c r="F60" s="20">
        <v>38800000</v>
      </c>
    </row>
    <row r="61" spans="3:6" x14ac:dyDescent="0.25">
      <c r="C61" s="21">
        <v>35989</v>
      </c>
      <c r="F61" s="20">
        <v>182399999.99999997</v>
      </c>
    </row>
    <row r="62" spans="3:6" x14ac:dyDescent="0.25">
      <c r="C62" s="21">
        <v>35989</v>
      </c>
      <c r="F62" s="20">
        <v>191500000</v>
      </c>
    </row>
    <row r="63" spans="3:6" x14ac:dyDescent="0.25">
      <c r="C63" s="21">
        <v>36001</v>
      </c>
      <c r="F63" s="20">
        <v>234700000</v>
      </c>
    </row>
    <row r="64" spans="3:6" x14ac:dyDescent="0.25">
      <c r="C64" s="21">
        <v>36005</v>
      </c>
      <c r="F64" s="20">
        <v>46900000.000000007</v>
      </c>
    </row>
    <row r="65" spans="3:6" x14ac:dyDescent="0.25">
      <c r="C65" s="21">
        <v>36005</v>
      </c>
      <c r="F65" s="20">
        <v>137900000</v>
      </c>
    </row>
    <row r="66" spans="3:6" x14ac:dyDescent="0.25">
      <c r="C66" s="21">
        <v>36026</v>
      </c>
      <c r="F66" s="20">
        <v>638000000</v>
      </c>
    </row>
    <row r="67" spans="3:6" x14ac:dyDescent="0.25">
      <c r="C67" s="21">
        <v>36027</v>
      </c>
      <c r="F67" s="20">
        <v>638000000</v>
      </c>
    </row>
    <row r="68" spans="3:6" x14ac:dyDescent="0.25">
      <c r="C68" s="21">
        <v>36000</v>
      </c>
      <c r="F68" s="20">
        <v>586700000</v>
      </c>
    </row>
    <row r="69" spans="3:6" x14ac:dyDescent="0.25">
      <c r="C69" s="21">
        <v>36001</v>
      </c>
      <c r="F69" s="20">
        <v>586700000</v>
      </c>
    </row>
    <row r="70" spans="3:6" x14ac:dyDescent="0.25">
      <c r="C70" s="21">
        <v>36014</v>
      </c>
      <c r="F70" s="20">
        <v>550000000</v>
      </c>
    </row>
    <row r="71" spans="3:6" x14ac:dyDescent="0.25">
      <c r="C71" s="21">
        <v>36021</v>
      </c>
      <c r="F71" s="20">
        <v>918300000</v>
      </c>
    </row>
    <row r="72" spans="3:6" x14ac:dyDescent="0.25">
      <c r="C72" s="21">
        <v>36023</v>
      </c>
      <c r="F72" s="20">
        <v>918300000</v>
      </c>
    </row>
    <row r="73" spans="3:6" x14ac:dyDescent="0.25">
      <c r="C73" s="21">
        <v>36024</v>
      </c>
      <c r="F73" s="20">
        <v>918300000</v>
      </c>
    </row>
    <row r="74" spans="3:6" x14ac:dyDescent="0.25">
      <c r="C74" s="21">
        <v>36025</v>
      </c>
      <c r="F74" s="20">
        <v>918300000</v>
      </c>
    </row>
    <row r="75" spans="3:6" x14ac:dyDescent="0.25">
      <c r="C75" s="21">
        <v>35995</v>
      </c>
      <c r="F75" s="20">
        <v>412800000</v>
      </c>
    </row>
    <row r="76" spans="3:6" x14ac:dyDescent="0.25">
      <c r="C76" s="21">
        <v>35996</v>
      </c>
      <c r="F76" s="20">
        <v>412800000</v>
      </c>
    </row>
    <row r="77" spans="3:6" x14ac:dyDescent="0.25">
      <c r="C77" s="21">
        <v>35997</v>
      </c>
      <c r="F77" s="20">
        <v>412800000</v>
      </c>
    </row>
    <row r="78" spans="3:6" x14ac:dyDescent="0.25">
      <c r="C78" s="21">
        <v>35998</v>
      </c>
      <c r="F78" s="20">
        <v>495300000</v>
      </c>
    </row>
    <row r="79" spans="3:6" x14ac:dyDescent="0.25">
      <c r="C79" s="21">
        <v>36029</v>
      </c>
      <c r="F79" s="20">
        <v>401300000</v>
      </c>
    </row>
    <row r="80" spans="3:6" x14ac:dyDescent="0.25">
      <c r="C80" s="21">
        <v>36030</v>
      </c>
      <c r="F80" s="20">
        <v>401300000</v>
      </c>
    </row>
    <row r="81" spans="3:6" x14ac:dyDescent="0.25">
      <c r="C81" s="21">
        <v>36016</v>
      </c>
      <c r="F81" s="20">
        <v>432800000</v>
      </c>
    </row>
    <row r="82" spans="3:6" x14ac:dyDescent="0.25">
      <c r="C82" s="21">
        <v>36017</v>
      </c>
      <c r="F82" s="20">
        <v>432800000</v>
      </c>
    </row>
    <row r="83" spans="3:6" x14ac:dyDescent="0.25">
      <c r="C83" s="21">
        <v>36018</v>
      </c>
      <c r="F83" s="20">
        <v>337500000</v>
      </c>
    </row>
    <row r="84" spans="3:6" x14ac:dyDescent="0.25">
      <c r="C84" s="21">
        <v>36019</v>
      </c>
      <c r="F84" s="20">
        <v>337500000</v>
      </c>
    </row>
    <row r="85" spans="3:6" x14ac:dyDescent="0.25">
      <c r="C85" s="21">
        <v>36020</v>
      </c>
      <c r="F85" s="20">
        <v>337500000</v>
      </c>
    </row>
    <row r="86" spans="3:6" x14ac:dyDescent="0.25">
      <c r="C86" s="21">
        <v>36000</v>
      </c>
      <c r="F86" s="20">
        <v>348000000</v>
      </c>
    </row>
    <row r="87" spans="3:6" x14ac:dyDescent="0.25">
      <c r="C87" s="21">
        <v>36002</v>
      </c>
      <c r="F87" s="20">
        <v>469400000</v>
      </c>
    </row>
    <row r="88" spans="3:6" x14ac:dyDescent="0.25">
      <c r="C88" s="21">
        <v>36003</v>
      </c>
      <c r="F88" s="20">
        <v>469400000</v>
      </c>
    </row>
    <row r="89" spans="3:6" x14ac:dyDescent="0.25">
      <c r="C89" s="21">
        <v>36004</v>
      </c>
      <c r="F89" s="20">
        <v>469400000</v>
      </c>
    </row>
    <row r="90" spans="3:6" x14ac:dyDescent="0.25">
      <c r="C90" s="21">
        <v>36005</v>
      </c>
      <c r="F90" s="20">
        <v>469400000</v>
      </c>
    </row>
    <row r="91" spans="3:6" x14ac:dyDescent="0.25">
      <c r="C91" s="21">
        <v>36006</v>
      </c>
      <c r="F91" s="20">
        <v>410700000</v>
      </c>
    </row>
    <row r="92" spans="3:6" x14ac:dyDescent="0.25">
      <c r="C92" s="21">
        <v>36007</v>
      </c>
      <c r="F92" s="20">
        <v>410700000</v>
      </c>
    </row>
    <row r="93" spans="3:6" x14ac:dyDescent="0.25">
      <c r="C93" s="21">
        <v>36008</v>
      </c>
      <c r="F93" s="20">
        <v>410700000</v>
      </c>
    </row>
    <row r="94" spans="3:6" x14ac:dyDescent="0.25">
      <c r="C94" s="21">
        <v>36009</v>
      </c>
      <c r="F94" s="20">
        <v>410700000</v>
      </c>
    </row>
    <row r="95" spans="3:6" x14ac:dyDescent="0.25">
      <c r="C95" s="21">
        <v>36010</v>
      </c>
      <c r="F95" s="20">
        <v>410700000</v>
      </c>
    </row>
    <row r="96" spans="3:6" x14ac:dyDescent="0.25">
      <c r="C96" s="21">
        <v>36012</v>
      </c>
      <c r="F96" s="20">
        <v>450000000</v>
      </c>
    </row>
    <row r="97" spans="3:6" x14ac:dyDescent="0.25">
      <c r="C97" s="21">
        <v>36013</v>
      </c>
      <c r="F97" s="20">
        <v>450000000</v>
      </c>
    </row>
    <row r="98" spans="3:6" x14ac:dyDescent="0.25">
      <c r="C98" s="21">
        <v>36015</v>
      </c>
      <c r="F98" s="20">
        <v>450000000</v>
      </c>
    </row>
    <row r="99" spans="3:6" x14ac:dyDescent="0.25">
      <c r="C99" s="21">
        <v>35992</v>
      </c>
      <c r="F99" s="20">
        <v>400000000</v>
      </c>
    </row>
    <row r="100" spans="3:6" x14ac:dyDescent="0.25">
      <c r="C100" s="21">
        <v>36011</v>
      </c>
      <c r="F100" s="20">
        <v>340000000</v>
      </c>
    </row>
    <row r="101" spans="3:6" x14ac:dyDescent="0.25">
      <c r="C101" s="21">
        <v>36017</v>
      </c>
      <c r="F101" s="20">
        <v>553900000</v>
      </c>
    </row>
    <row r="102" spans="3:6" x14ac:dyDescent="0.25">
      <c r="C102" s="21">
        <v>35996</v>
      </c>
      <c r="F102" s="20">
        <v>148600000</v>
      </c>
    </row>
    <row r="103" spans="3:6" x14ac:dyDescent="0.25">
      <c r="C103" s="21">
        <v>35997</v>
      </c>
      <c r="F103" s="20">
        <v>99100000</v>
      </c>
    </row>
    <row r="104" spans="3:6" x14ac:dyDescent="0.25">
      <c r="C104" s="21">
        <v>35999</v>
      </c>
      <c r="F104" s="20">
        <v>107300000</v>
      </c>
    </row>
    <row r="105" spans="3:6" x14ac:dyDescent="0.25">
      <c r="C105" s="21">
        <v>35999</v>
      </c>
      <c r="F105" s="20">
        <v>250000000</v>
      </c>
    </row>
    <row r="106" spans="3:6" x14ac:dyDescent="0.25">
      <c r="C106" s="21">
        <v>36031</v>
      </c>
      <c r="F106" s="20">
        <v>154300000</v>
      </c>
    </row>
    <row r="107" spans="3:6" x14ac:dyDescent="0.25">
      <c r="C107" s="21">
        <v>36016</v>
      </c>
      <c r="F107" s="20">
        <v>51900000.000000007</v>
      </c>
    </row>
    <row r="108" spans="3:6" x14ac:dyDescent="0.25">
      <c r="C108" s="21">
        <v>36017</v>
      </c>
      <c r="F108" s="20">
        <v>34600000</v>
      </c>
    </row>
    <row r="109" spans="3:6" x14ac:dyDescent="0.25">
      <c r="C109" s="21">
        <v>36019</v>
      </c>
      <c r="F109" s="20">
        <v>103900000</v>
      </c>
    </row>
    <row r="110" spans="3:6" x14ac:dyDescent="0.25">
      <c r="C110" s="21">
        <v>36028</v>
      </c>
      <c r="F110" s="20">
        <v>127600000</v>
      </c>
    </row>
    <row r="111" spans="3:6" x14ac:dyDescent="0.25">
      <c r="C111" s="21">
        <v>36004</v>
      </c>
      <c r="F111" s="20">
        <v>340300000</v>
      </c>
    </row>
    <row r="112" spans="3:6" x14ac:dyDescent="0.25">
      <c r="C112" s="21">
        <v>36005</v>
      </c>
      <c r="F112" s="20">
        <v>82100000.000000015</v>
      </c>
    </row>
    <row r="113" spans="3:6" x14ac:dyDescent="0.25">
      <c r="C113" s="21">
        <v>36007</v>
      </c>
      <c r="F113" s="20">
        <v>334400000</v>
      </c>
    </row>
    <row r="114" spans="3:6" x14ac:dyDescent="0.25">
      <c r="C114" s="21">
        <v>35996</v>
      </c>
      <c r="F114" s="20">
        <v>21500000</v>
      </c>
    </row>
    <row r="115" spans="3:6" x14ac:dyDescent="0.25">
      <c r="C115" s="21">
        <v>35997</v>
      </c>
      <c r="F115" s="20">
        <v>84200000</v>
      </c>
    </row>
    <row r="116" spans="3:6" x14ac:dyDescent="0.25">
      <c r="C116" s="21">
        <v>35997</v>
      </c>
      <c r="F116" s="20">
        <v>132100000.00000001</v>
      </c>
    </row>
    <row r="117" spans="3:6" x14ac:dyDescent="0.25">
      <c r="C117" s="21">
        <v>35999</v>
      </c>
      <c r="F117" s="20">
        <v>53700000</v>
      </c>
    </row>
    <row r="118" spans="3:6" x14ac:dyDescent="0.25">
      <c r="C118" s="21">
        <v>36029</v>
      </c>
      <c r="F118" s="20">
        <v>27500000</v>
      </c>
    </row>
    <row r="119" spans="3:6" x14ac:dyDescent="0.25">
      <c r="C119" s="21">
        <v>36031</v>
      </c>
      <c r="F119" s="20">
        <v>149400000</v>
      </c>
    </row>
    <row r="120" spans="3:6" x14ac:dyDescent="0.25">
      <c r="C120" s="21">
        <v>36016</v>
      </c>
      <c r="F120" s="20">
        <v>86600000</v>
      </c>
    </row>
    <row r="121" spans="3:6" x14ac:dyDescent="0.25">
      <c r="C121" s="21">
        <v>36019</v>
      </c>
      <c r="F121" s="20">
        <v>86600000</v>
      </c>
    </row>
    <row r="122" spans="3:6" x14ac:dyDescent="0.25">
      <c r="C122" s="21">
        <v>36020</v>
      </c>
      <c r="F122" s="20">
        <v>103900000</v>
      </c>
    </row>
    <row r="123" spans="3:6" x14ac:dyDescent="0.25">
      <c r="C123" s="21">
        <v>36027</v>
      </c>
      <c r="F123" s="20">
        <v>121800000</v>
      </c>
    </row>
    <row r="124" spans="3:6" x14ac:dyDescent="0.25">
      <c r="C124" s="21">
        <v>35990</v>
      </c>
      <c r="F124" s="20">
        <v>45599999.999999993</v>
      </c>
    </row>
    <row r="125" spans="3:6" x14ac:dyDescent="0.25">
      <c r="C125" s="21">
        <v>36000</v>
      </c>
      <c r="F125" s="20">
        <v>35200000</v>
      </c>
    </row>
    <row r="126" spans="3:6" x14ac:dyDescent="0.25">
      <c r="C126" s="21">
        <v>36001</v>
      </c>
      <c r="F126" s="20">
        <v>23500000</v>
      </c>
    </row>
    <row r="127" spans="3:6" x14ac:dyDescent="0.25">
      <c r="C127" s="21">
        <v>36002</v>
      </c>
      <c r="F127" s="20">
        <v>88000000</v>
      </c>
    </row>
    <row r="128" spans="3:6" x14ac:dyDescent="0.25">
      <c r="C128" s="21">
        <v>36004</v>
      </c>
      <c r="F128" s="20">
        <v>70400000</v>
      </c>
    </row>
    <row r="129" spans="3:6" x14ac:dyDescent="0.25">
      <c r="C129" s="21">
        <v>36005</v>
      </c>
      <c r="F129" s="20">
        <v>64500000</v>
      </c>
    </row>
    <row r="130" spans="3:6" x14ac:dyDescent="0.25">
      <c r="C130" s="21">
        <v>36007</v>
      </c>
      <c r="F130" s="20">
        <v>88000000</v>
      </c>
    </row>
    <row r="131" spans="3:6" x14ac:dyDescent="0.25">
      <c r="C131" s="21">
        <v>36008</v>
      </c>
      <c r="F131" s="20">
        <v>32300000</v>
      </c>
    </row>
    <row r="132" spans="3:6" x14ac:dyDescent="0.25">
      <c r="C132" s="21">
        <v>36009</v>
      </c>
      <c r="F132" s="20">
        <v>70400000</v>
      </c>
    </row>
    <row r="133" spans="3:6" x14ac:dyDescent="0.25">
      <c r="C133" s="21">
        <v>36010</v>
      </c>
      <c r="F133" s="20">
        <v>88000000</v>
      </c>
    </row>
    <row r="134" spans="3:6" x14ac:dyDescent="0.25">
      <c r="C134" s="21">
        <v>36013</v>
      </c>
      <c r="F134" s="20">
        <v>200000000</v>
      </c>
    </row>
    <row r="135" spans="3:6" x14ac:dyDescent="0.25">
      <c r="C135" s="21">
        <v>36015</v>
      </c>
      <c r="F135" s="20">
        <v>120000000</v>
      </c>
    </row>
    <row r="136" spans="3:6" x14ac:dyDescent="0.25">
      <c r="C136" s="21">
        <v>36023</v>
      </c>
      <c r="F136" s="20">
        <v>353200000</v>
      </c>
    </row>
    <row r="137" spans="3:6" x14ac:dyDescent="0.25">
      <c r="C137" s="21">
        <v>36024</v>
      </c>
      <c r="F137" s="20">
        <v>141300000</v>
      </c>
    </row>
    <row r="138" spans="3:6" x14ac:dyDescent="0.25">
      <c r="C138" s="21">
        <v>35999</v>
      </c>
      <c r="F138" s="20">
        <v>41300000</v>
      </c>
    </row>
    <row r="139" spans="3:6" x14ac:dyDescent="0.25">
      <c r="C139" s="21">
        <v>35999</v>
      </c>
      <c r="F139" s="20">
        <v>82600000</v>
      </c>
    </row>
    <row r="140" spans="3:6" x14ac:dyDescent="0.25">
      <c r="C140" s="21">
        <v>35999</v>
      </c>
      <c r="F140" s="20">
        <v>326100000</v>
      </c>
    </row>
    <row r="141" spans="3:6" x14ac:dyDescent="0.25">
      <c r="C141" s="21">
        <v>36029</v>
      </c>
      <c r="F141" s="20">
        <v>52500000</v>
      </c>
    </row>
    <row r="142" spans="3:6" x14ac:dyDescent="0.25">
      <c r="C142" s="21">
        <v>36027</v>
      </c>
      <c r="F142" s="20">
        <v>87000000</v>
      </c>
    </row>
    <row r="143" spans="3:6" x14ac:dyDescent="0.25">
      <c r="C143" s="21">
        <v>36028</v>
      </c>
      <c r="F143" s="20">
        <v>23200000</v>
      </c>
    </row>
    <row r="144" spans="3:6" x14ac:dyDescent="0.25">
      <c r="C144" s="21">
        <v>36028</v>
      </c>
      <c r="F144" s="20">
        <v>34800000</v>
      </c>
    </row>
    <row r="145" spans="3:6" x14ac:dyDescent="0.25">
      <c r="C145" s="21">
        <v>36000</v>
      </c>
      <c r="F145" s="20">
        <v>41100000</v>
      </c>
    </row>
    <row r="146" spans="3:6" x14ac:dyDescent="0.25">
      <c r="C146" s="21">
        <v>36000</v>
      </c>
      <c r="F146" s="20">
        <v>46900000.000000007</v>
      </c>
    </row>
    <row r="147" spans="3:6" x14ac:dyDescent="0.25">
      <c r="C147" s="21">
        <v>36001</v>
      </c>
      <c r="F147" s="20">
        <v>117300000</v>
      </c>
    </row>
    <row r="148" spans="3:6" x14ac:dyDescent="0.25">
      <c r="C148" s="21">
        <v>36004</v>
      </c>
      <c r="F148" s="20">
        <v>5900000</v>
      </c>
    </row>
    <row r="149" spans="3:6" x14ac:dyDescent="0.25">
      <c r="C149" s="21">
        <v>36005</v>
      </c>
      <c r="F149" s="20">
        <v>29300000</v>
      </c>
    </row>
    <row r="150" spans="3:6" x14ac:dyDescent="0.25">
      <c r="C150" s="21">
        <v>36005</v>
      </c>
      <c r="F150" s="20">
        <v>111500000</v>
      </c>
    </row>
    <row r="151" spans="3:6" x14ac:dyDescent="0.25">
      <c r="C151" s="21">
        <v>36008</v>
      </c>
      <c r="F151" s="20">
        <v>14700000</v>
      </c>
    </row>
    <row r="152" spans="3:6" x14ac:dyDescent="0.25">
      <c r="C152" s="21">
        <v>36009</v>
      </c>
      <c r="F152" s="20">
        <v>76300000</v>
      </c>
    </row>
    <row r="153" spans="3:6" x14ac:dyDescent="0.25">
      <c r="C153" s="21">
        <v>36010</v>
      </c>
      <c r="F153" s="20">
        <v>29300000</v>
      </c>
    </row>
    <row r="154" spans="3:6" x14ac:dyDescent="0.25">
      <c r="C154" s="21">
        <v>36013</v>
      </c>
      <c r="F154" s="20">
        <v>250000000</v>
      </c>
    </row>
    <row r="155" spans="3:6" x14ac:dyDescent="0.25">
      <c r="C155" s="21">
        <v>36014</v>
      </c>
      <c r="F155" s="20">
        <v>200000000</v>
      </c>
    </row>
    <row r="156" spans="3:6" x14ac:dyDescent="0.25">
      <c r="C156" s="21">
        <v>36015</v>
      </c>
      <c r="F156" s="20">
        <v>134500000</v>
      </c>
    </row>
    <row r="157" spans="3:6" x14ac:dyDescent="0.25">
      <c r="C157" s="21">
        <v>36022</v>
      </c>
      <c r="F157" s="20">
        <v>113000000</v>
      </c>
    </row>
    <row r="158" spans="3:6" x14ac:dyDescent="0.25">
      <c r="C158" s="21">
        <v>35993</v>
      </c>
      <c r="F158" s="20">
        <v>120000000</v>
      </c>
    </row>
    <row r="159" spans="3:6" x14ac:dyDescent="0.25">
      <c r="C159" s="21">
        <v>35990</v>
      </c>
      <c r="F159" s="20">
        <v>68400000</v>
      </c>
    </row>
    <row r="160" spans="3:6" x14ac:dyDescent="0.25">
      <c r="C160" s="21">
        <v>35999</v>
      </c>
      <c r="F160" s="20">
        <v>134600000</v>
      </c>
    </row>
    <row r="161" spans="3:6" x14ac:dyDescent="0.25">
      <c r="C161" s="21">
        <v>36018</v>
      </c>
      <c r="F161" s="20">
        <v>39800000</v>
      </c>
    </row>
    <row r="162" spans="3:6" x14ac:dyDescent="0.25">
      <c r="C162" s="21">
        <v>36027</v>
      </c>
      <c r="F162" s="20">
        <v>150800000</v>
      </c>
    </row>
    <row r="163" spans="3:6" x14ac:dyDescent="0.25">
      <c r="C163" s="21">
        <v>36001</v>
      </c>
      <c r="F163" s="20">
        <v>26400000</v>
      </c>
    </row>
    <row r="164" spans="3:6" x14ac:dyDescent="0.25">
      <c r="C164" s="21">
        <v>35995</v>
      </c>
      <c r="F164" s="20">
        <v>85900000</v>
      </c>
    </row>
    <row r="165" spans="3:6" x14ac:dyDescent="0.25">
      <c r="C165" s="21">
        <v>35996</v>
      </c>
      <c r="F165" s="20">
        <v>115600000</v>
      </c>
    </row>
    <row r="166" spans="3:6" x14ac:dyDescent="0.25">
      <c r="C166" s="21">
        <v>35997</v>
      </c>
      <c r="F166" s="20">
        <v>24800000</v>
      </c>
    </row>
    <row r="167" spans="3:6" x14ac:dyDescent="0.25">
      <c r="C167" s="21">
        <v>35998</v>
      </c>
      <c r="F167" s="20">
        <v>82600000</v>
      </c>
    </row>
    <row r="168" spans="3:6" x14ac:dyDescent="0.25">
      <c r="C168" s="21">
        <v>35999</v>
      </c>
      <c r="F168" s="20">
        <v>66000000</v>
      </c>
    </row>
    <row r="169" spans="3:6" x14ac:dyDescent="0.25">
      <c r="C169" s="21">
        <v>36016</v>
      </c>
      <c r="F169" s="20">
        <v>129800000</v>
      </c>
    </row>
    <row r="170" spans="3:6" x14ac:dyDescent="0.25">
      <c r="C170" s="21">
        <v>36017</v>
      </c>
      <c r="F170" s="20">
        <v>128100000</v>
      </c>
    </row>
    <row r="171" spans="3:6" x14ac:dyDescent="0.25">
      <c r="C171" s="21">
        <v>36018</v>
      </c>
      <c r="F171" s="20">
        <v>51900000.000000007</v>
      </c>
    </row>
    <row r="172" spans="3:6" x14ac:dyDescent="0.25">
      <c r="C172" s="21">
        <v>36019</v>
      </c>
      <c r="F172" s="20">
        <v>138500000</v>
      </c>
    </row>
    <row r="173" spans="3:6" x14ac:dyDescent="0.25">
      <c r="C173" s="21">
        <v>36020</v>
      </c>
      <c r="F173" s="20">
        <v>69200000</v>
      </c>
    </row>
    <row r="174" spans="3:6" x14ac:dyDescent="0.25">
      <c r="C174" s="21">
        <v>36027</v>
      </c>
      <c r="F174" s="20">
        <v>58000000</v>
      </c>
    </row>
    <row r="175" spans="3:6" x14ac:dyDescent="0.25">
      <c r="C175" s="21">
        <v>36028</v>
      </c>
      <c r="F175" s="20">
        <v>58000000</v>
      </c>
    </row>
    <row r="176" spans="3:6" x14ac:dyDescent="0.25">
      <c r="C176" s="21">
        <v>36000</v>
      </c>
      <c r="F176" s="20">
        <v>90900000</v>
      </c>
    </row>
    <row r="177" spans="3:6" x14ac:dyDescent="0.25">
      <c r="C177" s="21">
        <v>36001</v>
      </c>
      <c r="F177" s="20">
        <v>93900000</v>
      </c>
    </row>
    <row r="178" spans="3:6" x14ac:dyDescent="0.25">
      <c r="C178" s="21">
        <v>36002</v>
      </c>
      <c r="F178" s="20">
        <v>11700000</v>
      </c>
    </row>
    <row r="179" spans="3:6" x14ac:dyDescent="0.25">
      <c r="C179" s="21">
        <v>36003</v>
      </c>
      <c r="F179" s="20">
        <v>29300000</v>
      </c>
    </row>
    <row r="180" spans="3:6" x14ac:dyDescent="0.25">
      <c r="C180" s="21">
        <v>36004</v>
      </c>
      <c r="F180" s="20">
        <v>67500000</v>
      </c>
    </row>
    <row r="181" spans="3:6" x14ac:dyDescent="0.25">
      <c r="C181" s="21">
        <v>36005</v>
      </c>
      <c r="F181" s="20">
        <v>21700000</v>
      </c>
    </row>
    <row r="182" spans="3:6" x14ac:dyDescent="0.25">
      <c r="C182" s="21">
        <v>36006</v>
      </c>
      <c r="F182" s="20">
        <v>55700000</v>
      </c>
    </row>
    <row r="183" spans="3:6" x14ac:dyDescent="0.25">
      <c r="C183" s="21">
        <v>36007</v>
      </c>
      <c r="F183" s="20">
        <v>88000000</v>
      </c>
    </row>
    <row r="184" spans="3:6" x14ac:dyDescent="0.25">
      <c r="C184" s="21">
        <v>36009</v>
      </c>
      <c r="F184" s="20">
        <v>35200000</v>
      </c>
    </row>
    <row r="185" spans="3:6" x14ac:dyDescent="0.25">
      <c r="C185" s="21">
        <v>36010</v>
      </c>
      <c r="F185" s="20">
        <v>35200000</v>
      </c>
    </row>
    <row r="186" spans="3:6" x14ac:dyDescent="0.25">
      <c r="C186" s="21">
        <v>36012</v>
      </c>
      <c r="F186" s="20">
        <v>75000000</v>
      </c>
    </row>
    <row r="187" spans="3:6" x14ac:dyDescent="0.25">
      <c r="C187" s="21">
        <v>36014</v>
      </c>
      <c r="F187" s="20">
        <v>175000000</v>
      </c>
    </row>
    <row r="188" spans="3:6" x14ac:dyDescent="0.25">
      <c r="C188" s="21">
        <v>36021</v>
      </c>
      <c r="F188" s="20">
        <v>70600000</v>
      </c>
    </row>
    <row r="189" spans="3:6" x14ac:dyDescent="0.25">
      <c r="C189" s="21">
        <v>36022</v>
      </c>
      <c r="F189" s="20">
        <v>17700000</v>
      </c>
    </row>
    <row r="190" spans="3:6" x14ac:dyDescent="0.25">
      <c r="C190" s="21">
        <v>36023</v>
      </c>
      <c r="F190" s="20">
        <v>91800000</v>
      </c>
    </row>
    <row r="191" spans="3:6" x14ac:dyDescent="0.25">
      <c r="C191" s="21">
        <v>35995</v>
      </c>
      <c r="F191" s="20">
        <v>82600000</v>
      </c>
    </row>
    <row r="192" spans="3:6" x14ac:dyDescent="0.25">
      <c r="C192" s="21">
        <v>35997</v>
      </c>
      <c r="F192" s="20">
        <v>82600000</v>
      </c>
    </row>
    <row r="193" spans="3:6" x14ac:dyDescent="0.25">
      <c r="C193" s="21">
        <v>36029</v>
      </c>
      <c r="F193" s="20">
        <v>30900000</v>
      </c>
    </row>
    <row r="194" spans="3:6" x14ac:dyDescent="0.25">
      <c r="C194" s="21">
        <v>36016</v>
      </c>
      <c r="F194" s="20">
        <v>242300000</v>
      </c>
    </row>
    <row r="195" spans="3:6" x14ac:dyDescent="0.25">
      <c r="C195" s="21">
        <v>36019</v>
      </c>
      <c r="F195" s="20">
        <v>24200000</v>
      </c>
    </row>
    <row r="196" spans="3:6" x14ac:dyDescent="0.25">
      <c r="C196" s="21">
        <v>35990</v>
      </c>
      <c r="F196" s="20">
        <v>22799999.999999996</v>
      </c>
    </row>
    <row r="197" spans="3:6" x14ac:dyDescent="0.25">
      <c r="C197" s="21">
        <v>36002</v>
      </c>
      <c r="F197" s="20">
        <v>15300000</v>
      </c>
    </row>
    <row r="198" spans="3:6" x14ac:dyDescent="0.25">
      <c r="C198" s="21">
        <v>36005</v>
      </c>
      <c r="F198" s="20">
        <v>15300000</v>
      </c>
    </row>
    <row r="199" spans="3:6" x14ac:dyDescent="0.25">
      <c r="C199" s="21">
        <v>36006</v>
      </c>
      <c r="F199" s="20">
        <v>117300000</v>
      </c>
    </row>
    <row r="200" spans="3:6" x14ac:dyDescent="0.25">
      <c r="C200" s="21">
        <v>36012</v>
      </c>
      <c r="F200" s="20">
        <v>80000000</v>
      </c>
    </row>
    <row r="201" spans="3:6" x14ac:dyDescent="0.25">
      <c r="C201" s="21">
        <v>36014</v>
      </c>
      <c r="F201" s="20">
        <v>130000000</v>
      </c>
    </row>
    <row r="202" spans="3:6" x14ac:dyDescent="0.25">
      <c r="C202" s="21">
        <v>36021</v>
      </c>
      <c r="F202" s="20">
        <v>310800000</v>
      </c>
    </row>
    <row r="203" spans="3:6" x14ac:dyDescent="0.25">
      <c r="C203" s="21">
        <v>36000</v>
      </c>
      <c r="F203" s="20">
        <v>70400000</v>
      </c>
    </row>
    <row r="204" spans="3:6" x14ac:dyDescent="0.25">
      <c r="C204" s="21">
        <v>35993</v>
      </c>
      <c r="F204" s="20">
        <v>300000000</v>
      </c>
    </row>
    <row r="205" spans="3:6" x14ac:dyDescent="0.25">
      <c r="C205" s="21">
        <v>36029</v>
      </c>
      <c r="F205" s="20">
        <v>54000000</v>
      </c>
    </row>
    <row r="206" spans="3:6" x14ac:dyDescent="0.25">
      <c r="C206" s="21">
        <v>36029</v>
      </c>
      <c r="F206" s="20">
        <v>154300000</v>
      </c>
    </row>
    <row r="207" spans="3:6" x14ac:dyDescent="0.25">
      <c r="C207" s="21">
        <v>36000</v>
      </c>
      <c r="F207" s="20">
        <v>29300000</v>
      </c>
    </row>
    <row r="208" spans="3:6" x14ac:dyDescent="0.25">
      <c r="C208" s="21">
        <v>36012</v>
      </c>
      <c r="F208" s="20">
        <v>100000000</v>
      </c>
    </row>
    <row r="209" spans="3:6" x14ac:dyDescent="0.25">
      <c r="C209" s="21">
        <v>35999</v>
      </c>
      <c r="F209" s="20">
        <v>49500000</v>
      </c>
    </row>
    <row r="210" spans="3:6" x14ac:dyDescent="0.25">
      <c r="C210" s="21">
        <v>36030</v>
      </c>
      <c r="F210" s="20">
        <v>426000000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FFA6-1D38-4F89-B5D0-C9D92AC63243}">
  <sheetPr codeName="Sheet10"/>
  <dimension ref="A3:D11"/>
  <sheetViews>
    <sheetView workbookViewId="0">
      <selection activeCell="J1" sqref="J1:J1048576"/>
    </sheetView>
  </sheetViews>
  <sheetFormatPr defaultRowHeight="15" x14ac:dyDescent="0.25"/>
  <cols>
    <col min="1" max="1" width="36.28515625" style="7" bestFit="1" customWidth="1"/>
    <col min="2" max="2" width="9.140625" style="7"/>
    <col min="3" max="4" width="10.85546875" style="7" bestFit="1" customWidth="1"/>
    <col min="5" max="16384" width="9.140625" style="7"/>
  </cols>
  <sheetData>
    <row r="3" spans="1:4" x14ac:dyDescent="0.25">
      <c r="C3" s="7" t="s">
        <v>197</v>
      </c>
      <c r="D3" s="7" t="s">
        <v>200</v>
      </c>
    </row>
    <row r="4" spans="1:4" x14ac:dyDescent="0.25">
      <c r="A4" s="7" t="s">
        <v>1155</v>
      </c>
      <c r="C4" s="15">
        <v>12500</v>
      </c>
      <c r="D4" s="15">
        <v>13750.000000000002</v>
      </c>
    </row>
    <row r="5" spans="1:4" x14ac:dyDescent="0.25">
      <c r="A5" s="7" t="s">
        <v>1150</v>
      </c>
      <c r="C5" s="15">
        <v>14000</v>
      </c>
      <c r="D5" s="15">
        <v>12100.000000000002</v>
      </c>
    </row>
    <row r="6" spans="1:4" x14ac:dyDescent="0.25">
      <c r="A6" s="7" t="s">
        <v>1156</v>
      </c>
      <c r="C6" s="15">
        <v>10000</v>
      </c>
      <c r="D6" s="15">
        <v>11000</v>
      </c>
    </row>
    <row r="7" spans="1:4" x14ac:dyDescent="0.25">
      <c r="A7" s="7" t="s">
        <v>1152</v>
      </c>
      <c r="C7" s="15">
        <v>22000</v>
      </c>
      <c r="D7" s="15">
        <v>27500.000000000004</v>
      </c>
    </row>
    <row r="8" spans="1:4" x14ac:dyDescent="0.25">
      <c r="A8" s="7" t="s">
        <v>1153</v>
      </c>
      <c r="C8" s="15">
        <v>12000</v>
      </c>
      <c r="D8" s="15">
        <v>13200.000000000002</v>
      </c>
    </row>
    <row r="9" spans="1:4" x14ac:dyDescent="0.25">
      <c r="A9" s="7" t="s">
        <v>1154</v>
      </c>
      <c r="C9" s="15">
        <v>18000</v>
      </c>
      <c r="D9" s="15">
        <v>15400.000000000002</v>
      </c>
    </row>
    <row r="11" spans="1:4" x14ac:dyDescent="0.25">
      <c r="A11" s="17" t="s">
        <v>1147</v>
      </c>
      <c r="C11" s="18">
        <f t="shared" ref="C11:D11" si="0">ROUND(SUM(C4:C10),3)</f>
        <v>88500</v>
      </c>
      <c r="D11" s="18">
        <f t="shared" si="0"/>
        <v>92950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2389-D23E-4F1C-BD57-E447CFFDB108}">
  <dimension ref="A1:L210"/>
  <sheetViews>
    <sheetView workbookViewId="0">
      <selection activeCell="G1" sqref="G1:G1048576"/>
    </sheetView>
  </sheetViews>
  <sheetFormatPr defaultRowHeight="12.75" x14ac:dyDescent="0.2"/>
  <cols>
    <col min="1" max="1" width="9.140625" style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1" bestFit="1" customWidth="1"/>
    <col min="6" max="6" width="13.7109375" style="1" bestFit="1" customWidth="1"/>
    <col min="7" max="8" width="9.140625" style="1"/>
    <col min="9" max="9" width="13.42578125" style="1" bestFit="1" customWidth="1"/>
    <col min="10" max="16384" width="9.140625" style="1"/>
  </cols>
  <sheetData>
    <row r="1" spans="1:12" x14ac:dyDescent="0.2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G1" s="6"/>
      <c r="J1" s="1" t="s">
        <v>228</v>
      </c>
      <c r="K1" s="1" t="s">
        <v>229</v>
      </c>
      <c r="L1" s="1" t="s">
        <v>230</v>
      </c>
    </row>
    <row r="2" spans="1:12" x14ac:dyDescent="0.2">
      <c r="A2" s="3">
        <v>35995</v>
      </c>
      <c r="B2" s="1" t="s">
        <v>216</v>
      </c>
      <c r="C2" s="1">
        <v>300</v>
      </c>
      <c r="D2" s="1">
        <v>8.2549999999999998E-2</v>
      </c>
      <c r="E2" s="4">
        <v>24.77</v>
      </c>
      <c r="F2" s="1" t="s">
        <v>202</v>
      </c>
      <c r="I2" s="6" t="s">
        <v>231</v>
      </c>
    </row>
    <row r="3" spans="1:12" x14ac:dyDescent="0.2">
      <c r="A3" s="3">
        <v>35996</v>
      </c>
      <c r="B3" s="1" t="s">
        <v>216</v>
      </c>
      <c r="C3" s="1">
        <v>102</v>
      </c>
      <c r="D3" s="1">
        <v>8.2549999999999998E-2</v>
      </c>
      <c r="E3" s="4">
        <v>8.42</v>
      </c>
      <c r="F3" s="1" t="s">
        <v>202</v>
      </c>
      <c r="I3" s="1" t="s">
        <v>202</v>
      </c>
    </row>
    <row r="4" spans="1:12" x14ac:dyDescent="0.2">
      <c r="A4" s="3">
        <v>35998</v>
      </c>
      <c r="B4" s="1" t="s">
        <v>216</v>
      </c>
      <c r="C4" s="1">
        <v>300</v>
      </c>
      <c r="D4" s="1">
        <v>8.2549999999999998E-2</v>
      </c>
      <c r="E4" s="4">
        <v>24.77</v>
      </c>
      <c r="F4" s="1" t="s">
        <v>202</v>
      </c>
      <c r="I4" s="1" t="s">
        <v>220</v>
      </c>
    </row>
    <row r="5" spans="1:12" x14ac:dyDescent="0.2">
      <c r="A5" s="3">
        <v>35996</v>
      </c>
      <c r="B5" s="1" t="s">
        <v>216</v>
      </c>
      <c r="C5" s="1">
        <v>100</v>
      </c>
      <c r="D5" s="1">
        <v>8.2549999999999998E-2</v>
      </c>
      <c r="E5" s="4">
        <v>8.26</v>
      </c>
      <c r="F5" s="1" t="s">
        <v>220</v>
      </c>
      <c r="I5" s="1" t="s">
        <v>204</v>
      </c>
    </row>
    <row r="6" spans="1:12" x14ac:dyDescent="0.2">
      <c r="A6" s="3">
        <v>35997</v>
      </c>
      <c r="B6" s="1" t="s">
        <v>216</v>
      </c>
      <c r="C6" s="1">
        <v>550</v>
      </c>
      <c r="D6" s="1">
        <v>8.2549999999999998E-2</v>
      </c>
      <c r="E6" s="4">
        <v>45.4</v>
      </c>
      <c r="F6" s="1" t="s">
        <v>220</v>
      </c>
      <c r="I6" s="1" t="s">
        <v>206</v>
      </c>
    </row>
    <row r="7" spans="1:12" x14ac:dyDescent="0.2">
      <c r="A7" s="3">
        <v>35996</v>
      </c>
      <c r="B7" s="1" t="s">
        <v>216</v>
      </c>
      <c r="C7" s="1">
        <v>328</v>
      </c>
      <c r="D7" s="1">
        <v>8.2549999999999998E-2</v>
      </c>
      <c r="E7" s="4">
        <v>27.08</v>
      </c>
      <c r="F7" s="1" t="s">
        <v>204</v>
      </c>
      <c r="I7" s="1" t="s">
        <v>221</v>
      </c>
    </row>
    <row r="8" spans="1:12" x14ac:dyDescent="0.2">
      <c r="A8" s="3">
        <v>35995</v>
      </c>
      <c r="B8" s="1" t="s">
        <v>216</v>
      </c>
      <c r="C8" s="1">
        <v>500</v>
      </c>
      <c r="D8" s="1">
        <v>8.2549999999999998E-2</v>
      </c>
      <c r="E8" s="4">
        <v>41.28</v>
      </c>
      <c r="F8" s="1" t="s">
        <v>206</v>
      </c>
      <c r="I8" s="1" t="s">
        <v>214</v>
      </c>
    </row>
    <row r="9" spans="1:12" x14ac:dyDescent="0.2">
      <c r="A9" s="3">
        <v>35996</v>
      </c>
      <c r="B9" s="1" t="s">
        <v>216</v>
      </c>
      <c r="C9" s="1">
        <v>500</v>
      </c>
      <c r="D9" s="1">
        <v>8.2549999999999998E-2</v>
      </c>
      <c r="E9" s="4">
        <v>41.28</v>
      </c>
      <c r="F9" s="1" t="s">
        <v>206</v>
      </c>
      <c r="I9" s="1" t="s">
        <v>217</v>
      </c>
    </row>
    <row r="10" spans="1:12" x14ac:dyDescent="0.2">
      <c r="A10" s="3">
        <v>35997</v>
      </c>
      <c r="B10" s="1" t="s">
        <v>216</v>
      </c>
      <c r="C10" s="1">
        <v>500</v>
      </c>
      <c r="D10" s="1">
        <v>8.2549999999999998E-2</v>
      </c>
      <c r="E10" s="4">
        <v>41.28</v>
      </c>
      <c r="F10" s="1" t="s">
        <v>206</v>
      </c>
      <c r="I10" s="1" t="s">
        <v>223</v>
      </c>
    </row>
    <row r="11" spans="1:12" x14ac:dyDescent="0.2">
      <c r="A11" s="3">
        <v>35998</v>
      </c>
      <c r="B11" s="1" t="s">
        <v>216</v>
      </c>
      <c r="C11" s="1">
        <v>600</v>
      </c>
      <c r="D11" s="1">
        <v>8.2549999999999998E-2</v>
      </c>
      <c r="E11" s="4">
        <v>49.53</v>
      </c>
      <c r="F11" s="1" t="s">
        <v>206</v>
      </c>
      <c r="I11" s="1" t="s">
        <v>224</v>
      </c>
    </row>
    <row r="12" spans="1:12" x14ac:dyDescent="0.2">
      <c r="A12" s="3">
        <v>35996</v>
      </c>
      <c r="B12" s="1" t="s">
        <v>216</v>
      </c>
      <c r="C12" s="1">
        <v>180</v>
      </c>
      <c r="D12" s="1">
        <v>8.2549999999999998E-2</v>
      </c>
      <c r="E12" s="4">
        <v>14.86</v>
      </c>
      <c r="F12" s="1" t="s">
        <v>221</v>
      </c>
      <c r="I12" s="1" t="s">
        <v>225</v>
      </c>
    </row>
    <row r="13" spans="1:12" x14ac:dyDescent="0.2">
      <c r="A13" s="3">
        <v>35997</v>
      </c>
      <c r="B13" s="1" t="s">
        <v>216</v>
      </c>
      <c r="C13" s="1">
        <v>120</v>
      </c>
      <c r="D13" s="1">
        <v>8.2549999999999998E-2</v>
      </c>
      <c r="E13" s="4">
        <v>9.91</v>
      </c>
      <c r="F13" s="1" t="s">
        <v>221</v>
      </c>
      <c r="I13" s="1" t="s">
        <v>218</v>
      </c>
    </row>
    <row r="14" spans="1:12" x14ac:dyDescent="0.2">
      <c r="A14" s="3">
        <v>35999</v>
      </c>
      <c r="B14" s="1" t="s">
        <v>216</v>
      </c>
      <c r="C14" s="1">
        <v>130</v>
      </c>
      <c r="D14" s="1">
        <v>8.2549999999999998E-2</v>
      </c>
      <c r="E14" s="4">
        <v>10.73</v>
      </c>
      <c r="F14" s="1" t="s">
        <v>221</v>
      </c>
      <c r="I14" s="1" t="s">
        <v>226</v>
      </c>
    </row>
    <row r="15" spans="1:12" x14ac:dyDescent="0.2">
      <c r="A15" s="3">
        <v>35999</v>
      </c>
      <c r="B15" s="1" t="s">
        <v>216</v>
      </c>
      <c r="C15" s="1">
        <v>640</v>
      </c>
      <c r="D15" s="1">
        <v>8.2549999999999998E-2</v>
      </c>
      <c r="E15" s="4">
        <v>25</v>
      </c>
      <c r="F15" s="1" t="s">
        <v>221</v>
      </c>
    </row>
    <row r="16" spans="1:12" x14ac:dyDescent="0.2">
      <c r="A16" s="3">
        <v>35996</v>
      </c>
      <c r="B16" s="1" t="s">
        <v>216</v>
      </c>
      <c r="C16" s="1">
        <v>26</v>
      </c>
      <c r="D16" s="1">
        <v>8.2549999999999998E-2</v>
      </c>
      <c r="E16" s="4">
        <v>2.15</v>
      </c>
      <c r="F16" s="1" t="s">
        <v>214</v>
      </c>
    </row>
    <row r="17" spans="1:6" x14ac:dyDescent="0.2">
      <c r="A17" s="3">
        <v>35997</v>
      </c>
      <c r="B17" s="1" t="s">
        <v>216</v>
      </c>
      <c r="C17" s="1">
        <v>102</v>
      </c>
      <c r="D17" s="1">
        <v>8.2549999999999998E-2</v>
      </c>
      <c r="E17" s="4">
        <v>8.42</v>
      </c>
      <c r="F17" s="1" t="s">
        <v>214</v>
      </c>
    </row>
    <row r="18" spans="1:6" x14ac:dyDescent="0.2">
      <c r="A18" s="3">
        <v>35997</v>
      </c>
      <c r="B18" s="1" t="s">
        <v>216</v>
      </c>
      <c r="C18" s="1">
        <v>160</v>
      </c>
      <c r="D18" s="1">
        <v>8.2549999999999998E-2</v>
      </c>
      <c r="E18" s="4">
        <v>13.21</v>
      </c>
      <c r="F18" s="1" t="s">
        <v>214</v>
      </c>
    </row>
    <row r="19" spans="1:6" x14ac:dyDescent="0.2">
      <c r="A19" s="3">
        <v>35999</v>
      </c>
      <c r="B19" s="1" t="s">
        <v>216</v>
      </c>
      <c r="C19" s="1">
        <v>65</v>
      </c>
      <c r="D19" s="1">
        <v>8.2549999999999998E-2</v>
      </c>
      <c r="E19" s="4">
        <v>5.37</v>
      </c>
      <c r="F19" s="1" t="s">
        <v>214</v>
      </c>
    </row>
    <row r="20" spans="1:6" x14ac:dyDescent="0.2">
      <c r="A20" s="3">
        <v>35999</v>
      </c>
      <c r="B20" s="1" t="s">
        <v>216</v>
      </c>
      <c r="C20" s="1">
        <v>50</v>
      </c>
      <c r="D20" s="1">
        <v>8.2549999999999998E-2</v>
      </c>
      <c r="E20" s="4">
        <v>4.13</v>
      </c>
      <c r="F20" s="1" t="s">
        <v>217</v>
      </c>
    </row>
    <row r="21" spans="1:6" x14ac:dyDescent="0.2">
      <c r="A21" s="3">
        <v>35999</v>
      </c>
      <c r="B21" s="1" t="s">
        <v>216</v>
      </c>
      <c r="C21" s="1">
        <v>100</v>
      </c>
      <c r="D21" s="1">
        <v>8.2549999999999998E-2</v>
      </c>
      <c r="E21" s="4">
        <v>8.26</v>
      </c>
      <c r="F21" s="1" t="s">
        <v>217</v>
      </c>
    </row>
    <row r="22" spans="1:6" x14ac:dyDescent="0.2">
      <c r="A22" s="3">
        <v>35999</v>
      </c>
      <c r="B22" s="1" t="s">
        <v>216</v>
      </c>
      <c r="C22" s="1">
        <v>395</v>
      </c>
      <c r="D22" s="1">
        <v>8.2549999999999998E-2</v>
      </c>
      <c r="E22" s="4">
        <v>32.61</v>
      </c>
      <c r="F22" s="1" t="s">
        <v>217</v>
      </c>
    </row>
    <row r="23" spans="1:6" x14ac:dyDescent="0.2">
      <c r="A23" s="3">
        <v>35999</v>
      </c>
      <c r="B23" s="1" t="s">
        <v>216</v>
      </c>
      <c r="C23" s="1">
        <v>163</v>
      </c>
      <c r="D23" s="1">
        <v>8.2549999999999998E-2</v>
      </c>
      <c r="E23" s="4">
        <v>13.46</v>
      </c>
      <c r="F23" s="1" t="s">
        <v>223</v>
      </c>
    </row>
    <row r="24" spans="1:6" x14ac:dyDescent="0.2">
      <c r="A24" s="3">
        <v>35995</v>
      </c>
      <c r="B24" s="1" t="s">
        <v>216</v>
      </c>
      <c r="C24" s="1">
        <v>104</v>
      </c>
      <c r="D24" s="1">
        <v>8.2549999999999998E-2</v>
      </c>
      <c r="E24" s="4">
        <v>8.59</v>
      </c>
      <c r="F24" s="1" t="s">
        <v>224</v>
      </c>
    </row>
    <row r="25" spans="1:6" x14ac:dyDescent="0.2">
      <c r="A25" s="3">
        <v>35996</v>
      </c>
      <c r="B25" s="1" t="s">
        <v>216</v>
      </c>
      <c r="C25" s="1">
        <v>140</v>
      </c>
      <c r="D25" s="1">
        <v>8.2549999999999998E-2</v>
      </c>
      <c r="E25" s="4">
        <v>11.56</v>
      </c>
      <c r="F25" s="1" t="s">
        <v>224</v>
      </c>
    </row>
    <row r="26" spans="1:6" x14ac:dyDescent="0.2">
      <c r="A26" s="3">
        <v>35997</v>
      </c>
      <c r="B26" s="1" t="s">
        <v>216</v>
      </c>
      <c r="C26" s="1">
        <v>30</v>
      </c>
      <c r="D26" s="1">
        <v>8.2549999999999998E-2</v>
      </c>
      <c r="E26" s="4">
        <v>2.48</v>
      </c>
      <c r="F26" s="1" t="s">
        <v>224</v>
      </c>
    </row>
    <row r="27" spans="1:6" x14ac:dyDescent="0.2">
      <c r="A27" s="3">
        <v>35998</v>
      </c>
      <c r="B27" s="1" t="s">
        <v>216</v>
      </c>
      <c r="C27" s="1">
        <v>100</v>
      </c>
      <c r="D27" s="1">
        <v>8.2549999999999998E-2</v>
      </c>
      <c r="E27" s="4">
        <v>8.26</v>
      </c>
      <c r="F27" s="1" t="s">
        <v>224</v>
      </c>
    </row>
    <row r="28" spans="1:6" x14ac:dyDescent="0.2">
      <c r="A28" s="3">
        <v>35999</v>
      </c>
      <c r="B28" s="1" t="s">
        <v>216</v>
      </c>
      <c r="C28" s="1">
        <v>80</v>
      </c>
      <c r="D28" s="1">
        <v>8.2549999999999998E-2</v>
      </c>
      <c r="E28" s="4">
        <v>6.6</v>
      </c>
      <c r="F28" s="1" t="s">
        <v>224</v>
      </c>
    </row>
    <row r="29" spans="1:6" x14ac:dyDescent="0.2">
      <c r="A29" s="3">
        <v>35995</v>
      </c>
      <c r="B29" s="1" t="s">
        <v>216</v>
      </c>
      <c r="C29" s="1">
        <v>100</v>
      </c>
      <c r="D29" s="1">
        <v>8.2549999999999998E-2</v>
      </c>
      <c r="E29" s="4">
        <v>8.26</v>
      </c>
      <c r="F29" s="1" t="s">
        <v>225</v>
      </c>
    </row>
    <row r="30" spans="1:6" x14ac:dyDescent="0.2">
      <c r="A30" s="3">
        <v>35997</v>
      </c>
      <c r="B30" s="1" t="s">
        <v>216</v>
      </c>
      <c r="C30" s="1">
        <v>100</v>
      </c>
      <c r="D30" s="1">
        <v>8.2549999999999998E-2</v>
      </c>
      <c r="E30" s="4">
        <v>8.26</v>
      </c>
      <c r="F30" s="1" t="s">
        <v>225</v>
      </c>
    </row>
    <row r="31" spans="1:6" x14ac:dyDescent="0.2">
      <c r="A31" s="3">
        <v>35999</v>
      </c>
      <c r="B31" s="1" t="s">
        <v>216</v>
      </c>
      <c r="C31" s="1">
        <v>60</v>
      </c>
      <c r="D31" s="1">
        <v>8.2549999999999998E-2</v>
      </c>
      <c r="E31" s="4">
        <v>4.95</v>
      </c>
      <c r="F31" s="1" t="s">
        <v>227</v>
      </c>
    </row>
    <row r="32" spans="1:6" x14ac:dyDescent="0.2">
      <c r="A32" s="3">
        <v>36031</v>
      </c>
      <c r="B32" s="1" t="s">
        <v>198</v>
      </c>
      <c r="C32" s="1">
        <v>50</v>
      </c>
      <c r="D32" s="1">
        <v>3.0869000000000001E-2</v>
      </c>
      <c r="E32" s="4">
        <v>1.54</v>
      </c>
      <c r="F32" s="1" t="s">
        <v>199</v>
      </c>
    </row>
    <row r="33" spans="1:6" x14ac:dyDescent="0.2">
      <c r="A33" s="3">
        <v>36029</v>
      </c>
      <c r="B33" s="1" t="s">
        <v>198</v>
      </c>
      <c r="C33" s="1">
        <v>500</v>
      </c>
      <c r="D33" s="1">
        <v>3.0869000000000001E-2</v>
      </c>
      <c r="E33" s="4">
        <v>15.43</v>
      </c>
      <c r="F33" s="1" t="s">
        <v>202</v>
      </c>
    </row>
    <row r="34" spans="1:6" x14ac:dyDescent="0.2">
      <c r="A34" s="3">
        <v>36030</v>
      </c>
      <c r="B34" s="1" t="s">
        <v>198</v>
      </c>
      <c r="C34" s="1">
        <v>180</v>
      </c>
      <c r="D34" s="1">
        <v>3.0869000000000001E-2</v>
      </c>
      <c r="E34" s="4">
        <v>5.56</v>
      </c>
      <c r="F34" s="1" t="s">
        <v>202</v>
      </c>
    </row>
    <row r="35" spans="1:6" x14ac:dyDescent="0.2">
      <c r="A35" s="3">
        <v>36030</v>
      </c>
      <c r="B35" s="1" t="s">
        <v>198</v>
      </c>
      <c r="C35" s="1">
        <v>600</v>
      </c>
      <c r="D35" s="1">
        <v>3.0869000000000001E-2</v>
      </c>
      <c r="E35" s="4">
        <v>18.52</v>
      </c>
      <c r="F35" s="1" t="s">
        <v>220</v>
      </c>
    </row>
    <row r="36" spans="1:6" x14ac:dyDescent="0.2">
      <c r="A36" s="3">
        <v>36031</v>
      </c>
      <c r="B36" s="1" t="s">
        <v>198</v>
      </c>
      <c r="C36" s="1">
        <v>180</v>
      </c>
      <c r="D36" s="1">
        <v>3.0869000000000001E-2</v>
      </c>
      <c r="E36" s="4">
        <v>5.56</v>
      </c>
      <c r="F36" s="1" t="s">
        <v>204</v>
      </c>
    </row>
    <row r="37" spans="1:6" x14ac:dyDescent="0.2">
      <c r="A37" s="3">
        <v>36031</v>
      </c>
      <c r="B37" s="1" t="s">
        <v>198</v>
      </c>
      <c r="C37" s="1">
        <v>180</v>
      </c>
      <c r="D37" s="1">
        <v>3.0869000000000001E-2</v>
      </c>
      <c r="E37" s="4">
        <v>5.56</v>
      </c>
      <c r="F37" s="1" t="s">
        <v>204</v>
      </c>
    </row>
    <row r="38" spans="1:6" x14ac:dyDescent="0.2">
      <c r="A38" s="3">
        <v>36031</v>
      </c>
      <c r="B38" s="1" t="s">
        <v>198</v>
      </c>
      <c r="C38" s="5">
        <v>1030</v>
      </c>
      <c r="D38" s="1">
        <v>3.0869000000000001E-2</v>
      </c>
      <c r="E38" s="4">
        <v>31.8</v>
      </c>
      <c r="F38" s="1" t="s">
        <v>204</v>
      </c>
    </row>
    <row r="39" spans="1:6" x14ac:dyDescent="0.2">
      <c r="A39" s="3">
        <v>36029</v>
      </c>
      <c r="B39" s="1" t="s">
        <v>198</v>
      </c>
      <c r="C39" s="5">
        <v>1300</v>
      </c>
      <c r="D39" s="1">
        <v>3.0869000000000001E-2</v>
      </c>
      <c r="E39" s="4">
        <v>40.130000000000003</v>
      </c>
      <c r="F39" s="1" t="s">
        <v>206</v>
      </c>
    </row>
    <row r="40" spans="1:6" x14ac:dyDescent="0.2">
      <c r="A40" s="3">
        <v>36030</v>
      </c>
      <c r="B40" s="1" t="s">
        <v>198</v>
      </c>
      <c r="C40" s="5">
        <v>1300</v>
      </c>
      <c r="D40" s="1">
        <v>3.0869000000000001E-2</v>
      </c>
      <c r="E40" s="4">
        <v>40.130000000000003</v>
      </c>
      <c r="F40" s="1" t="s">
        <v>206</v>
      </c>
    </row>
    <row r="41" spans="1:6" x14ac:dyDescent="0.2">
      <c r="A41" s="3">
        <v>36031</v>
      </c>
      <c r="B41" s="1" t="s">
        <v>198</v>
      </c>
      <c r="C41" s="1">
        <v>500</v>
      </c>
      <c r="D41" s="1">
        <v>3.0869000000000001E-2</v>
      </c>
      <c r="E41" s="4">
        <v>15.43</v>
      </c>
      <c r="F41" s="1" t="s">
        <v>221</v>
      </c>
    </row>
    <row r="42" spans="1:6" x14ac:dyDescent="0.2">
      <c r="A42" s="3">
        <v>36029</v>
      </c>
      <c r="B42" s="1" t="s">
        <v>198</v>
      </c>
      <c r="C42" s="1">
        <v>89</v>
      </c>
      <c r="D42" s="1">
        <v>3.0869000000000001E-2</v>
      </c>
      <c r="E42" s="4">
        <v>2.75</v>
      </c>
      <c r="F42" s="1" t="s">
        <v>214</v>
      </c>
    </row>
    <row r="43" spans="1:6" x14ac:dyDescent="0.2">
      <c r="A43" s="3">
        <v>36031</v>
      </c>
      <c r="B43" s="1" t="s">
        <v>198</v>
      </c>
      <c r="C43" s="1">
        <v>484</v>
      </c>
      <c r="D43" s="1">
        <v>3.0869000000000001E-2</v>
      </c>
      <c r="E43" s="4">
        <v>14.94</v>
      </c>
      <c r="F43" s="1" t="s">
        <v>214</v>
      </c>
    </row>
    <row r="44" spans="1:6" x14ac:dyDescent="0.2">
      <c r="A44" s="3">
        <v>36029</v>
      </c>
      <c r="B44" s="1" t="s">
        <v>198</v>
      </c>
      <c r="C44" s="1">
        <v>170</v>
      </c>
      <c r="D44" s="1">
        <v>3.0869000000000001E-2</v>
      </c>
      <c r="E44" s="4">
        <v>5.25</v>
      </c>
      <c r="F44" s="1" t="s">
        <v>217</v>
      </c>
    </row>
    <row r="45" spans="1:6" x14ac:dyDescent="0.2">
      <c r="A45" s="3">
        <v>36029</v>
      </c>
      <c r="B45" s="1" t="s">
        <v>198</v>
      </c>
      <c r="C45" s="1">
        <v>100</v>
      </c>
      <c r="D45" s="1">
        <v>3.0869000000000001E-2</v>
      </c>
      <c r="E45" s="4">
        <v>3.09</v>
      </c>
      <c r="F45" s="1" t="s">
        <v>225</v>
      </c>
    </row>
    <row r="46" spans="1:6" x14ac:dyDescent="0.2">
      <c r="A46" s="3">
        <v>36029</v>
      </c>
      <c r="B46" s="1" t="s">
        <v>198</v>
      </c>
      <c r="C46" s="1">
        <v>175</v>
      </c>
      <c r="D46" s="1">
        <v>3.0869000000000001E-2</v>
      </c>
      <c r="E46" s="4">
        <v>5.4</v>
      </c>
      <c r="F46" s="1" t="s">
        <v>226</v>
      </c>
    </row>
    <row r="47" spans="1:6" x14ac:dyDescent="0.2">
      <c r="A47" s="3">
        <v>36029</v>
      </c>
      <c r="B47" s="1" t="s">
        <v>198</v>
      </c>
      <c r="C47" s="1">
        <v>500</v>
      </c>
      <c r="D47" s="1">
        <v>3.0869000000000001E-2</v>
      </c>
      <c r="E47" s="4">
        <v>15.43</v>
      </c>
      <c r="F47" s="1" t="s">
        <v>226</v>
      </c>
    </row>
    <row r="48" spans="1:6" x14ac:dyDescent="0.2">
      <c r="A48" s="3">
        <v>36030</v>
      </c>
      <c r="B48" s="1" t="s">
        <v>198</v>
      </c>
      <c r="C48" s="5">
        <v>1380</v>
      </c>
      <c r="D48" s="1">
        <v>3.0869000000000001E-2</v>
      </c>
      <c r="E48" s="4">
        <v>42.6</v>
      </c>
      <c r="F48" s="1" t="s">
        <v>227</v>
      </c>
    </row>
    <row r="49" spans="1:6" x14ac:dyDescent="0.2">
      <c r="A49" s="3">
        <v>36017</v>
      </c>
      <c r="B49" s="1" t="s">
        <v>201</v>
      </c>
      <c r="C49" s="1">
        <v>50</v>
      </c>
      <c r="D49" s="1">
        <v>0.1731</v>
      </c>
      <c r="E49" s="4">
        <v>8.66</v>
      </c>
      <c r="F49" s="1" t="s">
        <v>199</v>
      </c>
    </row>
    <row r="50" spans="1:6" x14ac:dyDescent="0.2">
      <c r="A50" s="3">
        <v>36019</v>
      </c>
      <c r="B50" s="1" t="s">
        <v>201</v>
      </c>
      <c r="C50" s="1">
        <v>30</v>
      </c>
      <c r="D50" s="1">
        <v>0.1731</v>
      </c>
      <c r="E50" s="4">
        <v>5.19</v>
      </c>
      <c r="F50" s="1" t="s">
        <v>199</v>
      </c>
    </row>
    <row r="51" spans="1:6" x14ac:dyDescent="0.2">
      <c r="A51" s="3">
        <v>36020</v>
      </c>
      <c r="B51" s="1" t="s">
        <v>201</v>
      </c>
      <c r="C51" s="1">
        <v>20</v>
      </c>
      <c r="D51" s="1">
        <v>0.1731</v>
      </c>
      <c r="E51" s="4">
        <v>3.46</v>
      </c>
      <c r="F51" s="1" t="s">
        <v>199</v>
      </c>
    </row>
    <row r="52" spans="1:6" x14ac:dyDescent="0.2">
      <c r="A52" s="3">
        <v>36021</v>
      </c>
      <c r="B52" s="1" t="s">
        <v>201</v>
      </c>
      <c r="C52" s="1">
        <v>40</v>
      </c>
      <c r="D52" s="1">
        <v>0.1731</v>
      </c>
      <c r="E52" s="4">
        <v>6.92</v>
      </c>
      <c r="F52" s="1" t="s">
        <v>199</v>
      </c>
    </row>
    <row r="53" spans="1:6" x14ac:dyDescent="0.2">
      <c r="A53" s="3">
        <v>36017</v>
      </c>
      <c r="B53" s="1" t="s">
        <v>201</v>
      </c>
      <c r="C53" s="1">
        <v>250</v>
      </c>
      <c r="D53" s="1">
        <v>0.1731</v>
      </c>
      <c r="E53" s="4">
        <v>43.28</v>
      </c>
      <c r="F53" s="1" t="s">
        <v>202</v>
      </c>
    </row>
    <row r="54" spans="1:6" x14ac:dyDescent="0.2">
      <c r="A54" s="3">
        <v>36018</v>
      </c>
      <c r="B54" s="1" t="s">
        <v>201</v>
      </c>
      <c r="C54" s="1">
        <v>54</v>
      </c>
      <c r="D54" s="1">
        <v>0.1731</v>
      </c>
      <c r="E54" s="4">
        <v>9.35</v>
      </c>
      <c r="F54" s="1" t="s">
        <v>202</v>
      </c>
    </row>
    <row r="55" spans="1:6" x14ac:dyDescent="0.2">
      <c r="A55" s="3">
        <v>36020</v>
      </c>
      <c r="B55" s="1" t="s">
        <v>201</v>
      </c>
      <c r="C55" s="1">
        <v>50</v>
      </c>
      <c r="D55" s="1">
        <v>0.1731</v>
      </c>
      <c r="E55" s="4">
        <v>8.66</v>
      </c>
      <c r="F55" s="1" t="s">
        <v>202</v>
      </c>
    </row>
    <row r="56" spans="1:6" x14ac:dyDescent="0.2">
      <c r="A56" s="3">
        <v>36016</v>
      </c>
      <c r="B56" s="1" t="s">
        <v>201</v>
      </c>
      <c r="C56" s="1">
        <v>30</v>
      </c>
      <c r="D56" s="1">
        <v>0.1731</v>
      </c>
      <c r="E56" s="4">
        <v>5.19</v>
      </c>
      <c r="F56" s="1" t="s">
        <v>220</v>
      </c>
    </row>
    <row r="57" spans="1:6" x14ac:dyDescent="0.2">
      <c r="A57" s="3">
        <v>36016</v>
      </c>
      <c r="B57" s="1" t="s">
        <v>201</v>
      </c>
      <c r="C57" s="1">
        <v>250</v>
      </c>
      <c r="D57" s="1">
        <v>0.1731</v>
      </c>
      <c r="E57" s="4">
        <v>43.28</v>
      </c>
      <c r="F57" s="1" t="s">
        <v>206</v>
      </c>
    </row>
    <row r="58" spans="1:6" x14ac:dyDescent="0.2">
      <c r="A58" s="3">
        <v>36017</v>
      </c>
      <c r="B58" s="1" t="s">
        <v>201</v>
      </c>
      <c r="C58" s="1">
        <v>250</v>
      </c>
      <c r="D58" s="1">
        <v>0.1731</v>
      </c>
      <c r="E58" s="4">
        <v>43.28</v>
      </c>
      <c r="F58" s="1" t="s">
        <v>206</v>
      </c>
    </row>
    <row r="59" spans="1:6" x14ac:dyDescent="0.2">
      <c r="A59" s="3">
        <v>36018</v>
      </c>
      <c r="B59" s="1" t="s">
        <v>201</v>
      </c>
      <c r="C59" s="1">
        <v>195</v>
      </c>
      <c r="D59" s="1">
        <v>0.1731</v>
      </c>
      <c r="E59" s="4">
        <v>33.75</v>
      </c>
      <c r="F59" s="1" t="s">
        <v>206</v>
      </c>
    </row>
    <row r="60" spans="1:6" x14ac:dyDescent="0.2">
      <c r="A60" s="3">
        <v>36019</v>
      </c>
      <c r="B60" s="1" t="s">
        <v>201</v>
      </c>
      <c r="C60" s="1">
        <v>195</v>
      </c>
      <c r="D60" s="1">
        <v>0.1731</v>
      </c>
      <c r="E60" s="4">
        <v>33.75</v>
      </c>
      <c r="F60" s="1" t="s">
        <v>206</v>
      </c>
    </row>
    <row r="61" spans="1:6" x14ac:dyDescent="0.2">
      <c r="A61" s="3">
        <v>36020</v>
      </c>
      <c r="B61" s="1" t="s">
        <v>201</v>
      </c>
      <c r="C61" s="1">
        <v>195</v>
      </c>
      <c r="D61" s="1">
        <v>0.1731</v>
      </c>
      <c r="E61" s="4">
        <v>33.75</v>
      </c>
      <c r="F61" s="1" t="s">
        <v>206</v>
      </c>
    </row>
    <row r="62" spans="1:6" x14ac:dyDescent="0.2">
      <c r="A62" s="3">
        <v>36016</v>
      </c>
      <c r="B62" s="1" t="s">
        <v>201</v>
      </c>
      <c r="C62" s="1">
        <v>30</v>
      </c>
      <c r="D62" s="1">
        <v>0.1731</v>
      </c>
      <c r="E62" s="4">
        <v>5.19</v>
      </c>
      <c r="F62" s="1" t="s">
        <v>221</v>
      </c>
    </row>
    <row r="63" spans="1:6" x14ac:dyDescent="0.2">
      <c r="A63" s="3">
        <v>36017</v>
      </c>
      <c r="B63" s="1" t="s">
        <v>201</v>
      </c>
      <c r="C63" s="1">
        <v>20</v>
      </c>
      <c r="D63" s="1">
        <v>0.1731</v>
      </c>
      <c r="E63" s="4">
        <v>3.46</v>
      </c>
      <c r="F63" s="1" t="s">
        <v>221</v>
      </c>
    </row>
    <row r="64" spans="1:6" x14ac:dyDescent="0.2">
      <c r="A64" s="3">
        <v>36017</v>
      </c>
      <c r="B64" s="1" t="s">
        <v>201</v>
      </c>
      <c r="C64" s="1">
        <v>320</v>
      </c>
      <c r="D64" s="1">
        <v>0.1731</v>
      </c>
      <c r="E64" s="4">
        <v>55.39</v>
      </c>
      <c r="F64" s="1" t="s">
        <v>221</v>
      </c>
    </row>
    <row r="65" spans="1:6" x14ac:dyDescent="0.2">
      <c r="A65" s="3">
        <v>36019</v>
      </c>
      <c r="B65" s="1" t="s">
        <v>201</v>
      </c>
      <c r="C65" s="1">
        <v>60</v>
      </c>
      <c r="D65" s="1">
        <v>0.1731</v>
      </c>
      <c r="E65" s="4">
        <v>10.39</v>
      </c>
      <c r="F65" s="1" t="s">
        <v>221</v>
      </c>
    </row>
    <row r="66" spans="1:6" x14ac:dyDescent="0.2">
      <c r="A66" s="3">
        <v>36016</v>
      </c>
      <c r="B66" s="1" t="s">
        <v>201</v>
      </c>
      <c r="C66" s="1">
        <v>50</v>
      </c>
      <c r="D66" s="1">
        <v>0.1731</v>
      </c>
      <c r="E66" s="4">
        <v>8.66</v>
      </c>
      <c r="F66" s="1" t="s">
        <v>214</v>
      </c>
    </row>
    <row r="67" spans="1:6" x14ac:dyDescent="0.2">
      <c r="A67" s="3">
        <v>36019</v>
      </c>
      <c r="B67" s="1" t="s">
        <v>201</v>
      </c>
      <c r="C67" s="1">
        <v>50</v>
      </c>
      <c r="D67" s="1">
        <v>0.1731</v>
      </c>
      <c r="E67" s="4">
        <v>8.66</v>
      </c>
      <c r="F67" s="1" t="s">
        <v>214</v>
      </c>
    </row>
    <row r="68" spans="1:6" x14ac:dyDescent="0.2">
      <c r="A68" s="3">
        <v>36020</v>
      </c>
      <c r="B68" s="1" t="s">
        <v>201</v>
      </c>
      <c r="C68" s="1">
        <v>60</v>
      </c>
      <c r="D68" s="1">
        <v>0.1731</v>
      </c>
      <c r="E68" s="4">
        <v>10.39</v>
      </c>
      <c r="F68" s="1" t="s">
        <v>214</v>
      </c>
    </row>
    <row r="69" spans="1:6" x14ac:dyDescent="0.2">
      <c r="A69" s="3">
        <v>36018</v>
      </c>
      <c r="B69" s="1" t="s">
        <v>201</v>
      </c>
      <c r="C69" s="1">
        <v>23</v>
      </c>
      <c r="D69" s="1">
        <v>0.1731</v>
      </c>
      <c r="E69" s="4">
        <v>3.98</v>
      </c>
      <c r="F69" s="1" t="s">
        <v>223</v>
      </c>
    </row>
    <row r="70" spans="1:6" x14ac:dyDescent="0.2">
      <c r="A70" s="3">
        <v>36016</v>
      </c>
      <c r="B70" s="1" t="s">
        <v>201</v>
      </c>
      <c r="C70" s="1">
        <v>75</v>
      </c>
      <c r="D70" s="1">
        <v>0.1731</v>
      </c>
      <c r="E70" s="4">
        <v>12.98</v>
      </c>
      <c r="F70" s="1" t="s">
        <v>224</v>
      </c>
    </row>
    <row r="71" spans="1:6" x14ac:dyDescent="0.2">
      <c r="A71" s="3">
        <v>36017</v>
      </c>
      <c r="B71" s="1" t="s">
        <v>201</v>
      </c>
      <c r="C71" s="1">
        <v>74</v>
      </c>
      <c r="D71" s="1">
        <v>0.1731</v>
      </c>
      <c r="E71" s="4">
        <v>12.81</v>
      </c>
      <c r="F71" s="1" t="s">
        <v>224</v>
      </c>
    </row>
    <row r="72" spans="1:6" x14ac:dyDescent="0.2">
      <c r="A72" s="3">
        <v>36018</v>
      </c>
      <c r="B72" s="1" t="s">
        <v>201</v>
      </c>
      <c r="C72" s="1">
        <v>30</v>
      </c>
      <c r="D72" s="1">
        <v>0.1731</v>
      </c>
      <c r="E72" s="4">
        <v>5.19</v>
      </c>
      <c r="F72" s="1" t="s">
        <v>224</v>
      </c>
    </row>
    <row r="73" spans="1:6" x14ac:dyDescent="0.2">
      <c r="A73" s="3">
        <v>36019</v>
      </c>
      <c r="B73" s="1" t="s">
        <v>201</v>
      </c>
      <c r="C73" s="1">
        <v>80</v>
      </c>
      <c r="D73" s="1">
        <v>0.1731</v>
      </c>
      <c r="E73" s="4">
        <v>13.85</v>
      </c>
      <c r="F73" s="1" t="s">
        <v>224</v>
      </c>
    </row>
    <row r="74" spans="1:6" x14ac:dyDescent="0.2">
      <c r="A74" s="3">
        <v>36020</v>
      </c>
      <c r="B74" s="1" t="s">
        <v>201</v>
      </c>
      <c r="C74" s="1">
        <v>40</v>
      </c>
      <c r="D74" s="1">
        <v>0.1731</v>
      </c>
      <c r="E74" s="4">
        <v>6.92</v>
      </c>
      <c r="F74" s="1" t="s">
        <v>224</v>
      </c>
    </row>
    <row r="75" spans="1:6" x14ac:dyDescent="0.2">
      <c r="A75" s="3">
        <v>36016</v>
      </c>
      <c r="B75" s="1" t="s">
        <v>201</v>
      </c>
      <c r="C75" s="1">
        <v>140</v>
      </c>
      <c r="D75" s="1">
        <v>0.1731</v>
      </c>
      <c r="E75" s="4">
        <v>24.23</v>
      </c>
      <c r="F75" s="1" t="s">
        <v>225</v>
      </c>
    </row>
    <row r="76" spans="1:6" x14ac:dyDescent="0.2">
      <c r="A76" s="3">
        <v>36019</v>
      </c>
      <c r="B76" s="1" t="s">
        <v>201</v>
      </c>
      <c r="C76" s="1">
        <v>14</v>
      </c>
      <c r="D76" s="1">
        <v>0.1731</v>
      </c>
      <c r="E76" s="4">
        <v>2.42</v>
      </c>
      <c r="F76" s="1" t="s">
        <v>225</v>
      </c>
    </row>
    <row r="77" spans="1:6" x14ac:dyDescent="0.2">
      <c r="A77" s="3">
        <v>36027</v>
      </c>
      <c r="B77" s="1" t="s">
        <v>203</v>
      </c>
      <c r="C77" s="1">
        <v>50</v>
      </c>
      <c r="D77" s="1">
        <v>0.57999999999999996</v>
      </c>
      <c r="E77" s="4">
        <v>29</v>
      </c>
      <c r="F77" s="1" t="s">
        <v>202</v>
      </c>
    </row>
    <row r="78" spans="1:6" x14ac:dyDescent="0.2">
      <c r="A78" s="3">
        <v>36028</v>
      </c>
      <c r="B78" s="1" t="s">
        <v>203</v>
      </c>
      <c r="C78" s="1">
        <v>13</v>
      </c>
      <c r="D78" s="1">
        <v>0.57999999999999996</v>
      </c>
      <c r="E78" s="4">
        <v>7.54</v>
      </c>
      <c r="F78" s="1" t="s">
        <v>202</v>
      </c>
    </row>
    <row r="79" spans="1:6" x14ac:dyDescent="0.2">
      <c r="A79" s="3">
        <v>36027</v>
      </c>
      <c r="B79" s="1" t="s">
        <v>203</v>
      </c>
      <c r="C79" s="1">
        <v>16</v>
      </c>
      <c r="D79" s="1">
        <v>0.57999999999999996</v>
      </c>
      <c r="E79" s="4">
        <v>9.2799999999999994</v>
      </c>
      <c r="F79" s="1" t="s">
        <v>220</v>
      </c>
    </row>
    <row r="80" spans="1:6" x14ac:dyDescent="0.2">
      <c r="A80" s="3">
        <v>36028</v>
      </c>
      <c r="B80" s="1" t="s">
        <v>203</v>
      </c>
      <c r="C80" s="1">
        <v>28</v>
      </c>
      <c r="D80" s="1">
        <v>0.57999999999999996</v>
      </c>
      <c r="E80" s="4">
        <v>16.239999999999998</v>
      </c>
      <c r="F80" s="1" t="s">
        <v>220</v>
      </c>
    </row>
    <row r="81" spans="1:6" x14ac:dyDescent="0.2">
      <c r="A81" s="3">
        <v>36027</v>
      </c>
      <c r="B81" s="1" t="s">
        <v>203</v>
      </c>
      <c r="C81" s="1">
        <v>125</v>
      </c>
      <c r="D81" s="1">
        <v>0.57999999999999996</v>
      </c>
      <c r="E81" s="4">
        <v>72.5</v>
      </c>
      <c r="F81" s="1" t="s">
        <v>204</v>
      </c>
    </row>
    <row r="82" spans="1:6" x14ac:dyDescent="0.2">
      <c r="A82" s="3">
        <v>36028</v>
      </c>
      <c r="B82" s="1" t="s">
        <v>203</v>
      </c>
      <c r="C82" s="1">
        <v>10</v>
      </c>
      <c r="D82" s="1">
        <v>0.57999999999999996</v>
      </c>
      <c r="E82" s="4">
        <v>5.8</v>
      </c>
      <c r="F82" s="1" t="s">
        <v>204</v>
      </c>
    </row>
    <row r="83" spans="1:6" x14ac:dyDescent="0.2">
      <c r="A83" s="3">
        <v>36000</v>
      </c>
      <c r="B83" s="1" t="s">
        <v>203</v>
      </c>
      <c r="C83" s="1">
        <v>60</v>
      </c>
      <c r="D83" s="1">
        <v>0.57999999999999996</v>
      </c>
      <c r="E83" s="4">
        <v>34.799999999999997</v>
      </c>
      <c r="F83" s="1" t="s">
        <v>206</v>
      </c>
    </row>
    <row r="84" spans="1:6" x14ac:dyDescent="0.2">
      <c r="A84" s="3">
        <v>36026</v>
      </c>
      <c r="B84" s="1" t="s">
        <v>203</v>
      </c>
      <c r="C84" s="1">
        <v>110</v>
      </c>
      <c r="D84" s="1">
        <v>0.57999999999999996</v>
      </c>
      <c r="E84" s="4">
        <v>63.8</v>
      </c>
      <c r="F84" s="1" t="s">
        <v>206</v>
      </c>
    </row>
    <row r="85" spans="1:6" x14ac:dyDescent="0.2">
      <c r="A85" s="3">
        <v>36027</v>
      </c>
      <c r="B85" s="1" t="s">
        <v>203</v>
      </c>
      <c r="C85" s="1">
        <v>110</v>
      </c>
      <c r="D85" s="1">
        <v>0.57999999999999996</v>
      </c>
      <c r="E85" s="4">
        <v>63.8</v>
      </c>
      <c r="F85" s="1" t="s">
        <v>206</v>
      </c>
    </row>
    <row r="86" spans="1:6" x14ac:dyDescent="0.2">
      <c r="A86" s="3">
        <v>36028</v>
      </c>
      <c r="B86" s="1" t="s">
        <v>203</v>
      </c>
      <c r="C86" s="1">
        <v>22</v>
      </c>
      <c r="D86" s="1">
        <v>0.57999999999999996</v>
      </c>
      <c r="E86" s="4">
        <v>12.76</v>
      </c>
      <c r="F86" s="1" t="s">
        <v>221</v>
      </c>
    </row>
    <row r="87" spans="1:6" x14ac:dyDescent="0.2">
      <c r="A87" s="3">
        <v>36027</v>
      </c>
      <c r="B87" s="1" t="s">
        <v>203</v>
      </c>
      <c r="C87" s="1">
        <v>21</v>
      </c>
      <c r="D87" s="1">
        <v>0.57999999999999996</v>
      </c>
      <c r="E87" s="4">
        <v>12.18</v>
      </c>
      <c r="F87" s="1" t="s">
        <v>214</v>
      </c>
    </row>
    <row r="88" spans="1:6" x14ac:dyDescent="0.2">
      <c r="A88" s="3">
        <v>36027</v>
      </c>
      <c r="B88" s="1" t="s">
        <v>203</v>
      </c>
      <c r="C88" s="1">
        <v>15</v>
      </c>
      <c r="D88" s="1">
        <v>0.57999999999999996</v>
      </c>
      <c r="E88" s="4">
        <v>8.6999999999999993</v>
      </c>
      <c r="F88" s="1" t="s">
        <v>217</v>
      </c>
    </row>
    <row r="89" spans="1:6" x14ac:dyDescent="0.2">
      <c r="A89" s="3">
        <v>36028</v>
      </c>
      <c r="B89" s="1" t="s">
        <v>203</v>
      </c>
      <c r="C89" s="1">
        <v>4</v>
      </c>
      <c r="D89" s="1">
        <v>0.57999999999999996</v>
      </c>
      <c r="E89" s="4">
        <v>2.3199999999999998</v>
      </c>
      <c r="F89" s="1" t="s">
        <v>217</v>
      </c>
    </row>
    <row r="90" spans="1:6" x14ac:dyDescent="0.2">
      <c r="A90" s="3">
        <v>36028</v>
      </c>
      <c r="B90" s="1" t="s">
        <v>203</v>
      </c>
      <c r="C90" s="1">
        <v>6</v>
      </c>
      <c r="D90" s="1">
        <v>0.57999999999999996</v>
      </c>
      <c r="E90" s="4">
        <v>3.48</v>
      </c>
      <c r="F90" s="1" t="s">
        <v>217</v>
      </c>
    </row>
    <row r="91" spans="1:6" x14ac:dyDescent="0.2">
      <c r="A91" s="3">
        <v>36027</v>
      </c>
      <c r="B91" s="1" t="s">
        <v>203</v>
      </c>
      <c r="C91" s="1">
        <v>26</v>
      </c>
      <c r="D91" s="1">
        <v>0.57999999999999996</v>
      </c>
      <c r="E91" s="4">
        <v>15.08</v>
      </c>
      <c r="F91" s="1" t="s">
        <v>223</v>
      </c>
    </row>
    <row r="92" spans="1:6" x14ac:dyDescent="0.2">
      <c r="A92" s="3">
        <v>36027</v>
      </c>
      <c r="B92" s="1" t="s">
        <v>203</v>
      </c>
      <c r="C92" s="1">
        <v>10</v>
      </c>
      <c r="D92" s="1">
        <v>0.57999999999999996</v>
      </c>
      <c r="E92" s="4">
        <v>5.8</v>
      </c>
      <c r="F92" s="1" t="s">
        <v>224</v>
      </c>
    </row>
    <row r="93" spans="1:6" x14ac:dyDescent="0.2">
      <c r="A93" s="3">
        <v>36028</v>
      </c>
      <c r="B93" s="1" t="s">
        <v>203</v>
      </c>
      <c r="C93" s="1">
        <v>10</v>
      </c>
      <c r="D93" s="1">
        <v>0.57999999999999996</v>
      </c>
      <c r="E93" s="4">
        <v>5.8</v>
      </c>
      <c r="F93" s="1" t="s">
        <v>224</v>
      </c>
    </row>
    <row r="94" spans="1:6" x14ac:dyDescent="0.2">
      <c r="A94" s="3">
        <v>35990</v>
      </c>
      <c r="B94" s="1" t="s">
        <v>211</v>
      </c>
      <c r="C94" s="1">
        <v>900</v>
      </c>
      <c r="D94" s="1">
        <v>4.5589999999999997E-3</v>
      </c>
      <c r="E94" s="4">
        <v>4.0999999999999996</v>
      </c>
      <c r="F94" s="1" t="s">
        <v>199</v>
      </c>
    </row>
    <row r="95" spans="1:6" x14ac:dyDescent="0.2">
      <c r="A95" s="3">
        <v>35989</v>
      </c>
      <c r="B95" s="1" t="s">
        <v>211</v>
      </c>
      <c r="C95" s="1">
        <v>850</v>
      </c>
      <c r="D95" s="1">
        <v>4.5589999999999997E-3</v>
      </c>
      <c r="E95" s="4">
        <v>3.88</v>
      </c>
      <c r="F95" s="1" t="s">
        <v>204</v>
      </c>
    </row>
    <row r="96" spans="1:6" x14ac:dyDescent="0.2">
      <c r="A96" s="3">
        <v>35989</v>
      </c>
      <c r="B96" s="1" t="s">
        <v>211</v>
      </c>
      <c r="C96" s="5">
        <v>4000</v>
      </c>
      <c r="D96" s="1">
        <v>4.5589999999999997E-3</v>
      </c>
      <c r="E96" s="4">
        <v>18.239999999999998</v>
      </c>
      <c r="F96" s="1" t="s">
        <v>204</v>
      </c>
    </row>
    <row r="97" spans="1:6" x14ac:dyDescent="0.2">
      <c r="A97" s="3">
        <v>35989</v>
      </c>
      <c r="B97" s="1" t="s">
        <v>211</v>
      </c>
      <c r="C97" s="5">
        <v>4200</v>
      </c>
      <c r="D97" s="1">
        <v>4.5589999999999997E-3</v>
      </c>
      <c r="E97" s="4">
        <v>19.149999999999999</v>
      </c>
      <c r="F97" s="1" t="s">
        <v>204</v>
      </c>
    </row>
    <row r="98" spans="1:6" x14ac:dyDescent="0.2">
      <c r="A98" s="3">
        <v>35990</v>
      </c>
      <c r="B98" s="1" t="s">
        <v>211</v>
      </c>
      <c r="C98" s="5">
        <v>1000</v>
      </c>
      <c r="D98" s="1">
        <v>4.5589999999999997E-3</v>
      </c>
      <c r="E98" s="4">
        <v>4.5599999999999996</v>
      </c>
      <c r="F98" s="1" t="s">
        <v>214</v>
      </c>
    </row>
    <row r="99" spans="1:6" x14ac:dyDescent="0.2">
      <c r="A99" s="3">
        <v>35990</v>
      </c>
      <c r="B99" s="1" t="s">
        <v>211</v>
      </c>
      <c r="C99" s="5">
        <v>1500</v>
      </c>
      <c r="D99" s="1">
        <v>4.5589999999999997E-3</v>
      </c>
      <c r="E99" s="4">
        <v>6.84</v>
      </c>
      <c r="F99" s="1" t="s">
        <v>222</v>
      </c>
    </row>
    <row r="100" spans="1:6" x14ac:dyDescent="0.2">
      <c r="A100" s="3">
        <v>35990</v>
      </c>
      <c r="B100" s="1" t="s">
        <v>211</v>
      </c>
      <c r="C100" s="1">
        <v>500</v>
      </c>
      <c r="D100" s="1">
        <v>4.5589999999999997E-3</v>
      </c>
      <c r="E100" s="4">
        <v>2.2799999999999998</v>
      </c>
      <c r="F100" s="1" t="s">
        <v>225</v>
      </c>
    </row>
    <row r="101" spans="1:6" x14ac:dyDescent="0.2">
      <c r="A101" s="3">
        <v>36000</v>
      </c>
      <c r="B101" s="1" t="s">
        <v>213</v>
      </c>
      <c r="C101" s="5">
        <v>3000</v>
      </c>
      <c r="D101" s="1">
        <v>5.8699999999999996E-4</v>
      </c>
      <c r="E101" s="4">
        <v>1.76</v>
      </c>
      <c r="F101" s="1" t="s">
        <v>199</v>
      </c>
    </row>
    <row r="102" spans="1:6" x14ac:dyDescent="0.2">
      <c r="A102" s="3">
        <v>36003</v>
      </c>
      <c r="B102" s="1" t="s">
        <v>213</v>
      </c>
      <c r="C102" s="5">
        <v>8000</v>
      </c>
      <c r="D102" s="1">
        <v>5.8699999999999996E-4</v>
      </c>
      <c r="E102" s="4">
        <v>4.6900000000000004</v>
      </c>
      <c r="F102" s="1" t="s">
        <v>199</v>
      </c>
    </row>
    <row r="103" spans="1:6" x14ac:dyDescent="0.2">
      <c r="A103" s="3">
        <v>36004</v>
      </c>
      <c r="B103" s="1" t="s">
        <v>213</v>
      </c>
      <c r="C103" s="5">
        <v>8900</v>
      </c>
      <c r="D103" s="1">
        <v>5.8699999999999996E-4</v>
      </c>
      <c r="E103" s="4">
        <v>5.22</v>
      </c>
      <c r="F103" s="1" t="s">
        <v>199</v>
      </c>
    </row>
    <row r="104" spans="1:6" x14ac:dyDescent="0.2">
      <c r="A104" s="3">
        <v>36005</v>
      </c>
      <c r="B104" s="1" t="s">
        <v>213</v>
      </c>
      <c r="C104" s="5">
        <v>5000</v>
      </c>
      <c r="D104" s="1">
        <v>5.8699999999999996E-4</v>
      </c>
      <c r="E104" s="4">
        <v>2.93</v>
      </c>
      <c r="F104" s="1" t="s">
        <v>199</v>
      </c>
    </row>
    <row r="105" spans="1:6" x14ac:dyDescent="0.2">
      <c r="A105" s="3">
        <v>36006</v>
      </c>
      <c r="B105" s="1" t="s">
        <v>213</v>
      </c>
      <c r="C105" s="5">
        <v>10500</v>
      </c>
      <c r="D105" s="1">
        <v>5.8699999999999996E-4</v>
      </c>
      <c r="E105" s="4">
        <v>6.16</v>
      </c>
      <c r="F105" s="1" t="s">
        <v>199</v>
      </c>
    </row>
    <row r="106" spans="1:6" x14ac:dyDescent="0.2">
      <c r="A106" s="3">
        <v>36007</v>
      </c>
      <c r="B106" s="1" t="s">
        <v>213</v>
      </c>
      <c r="C106" s="5">
        <v>8100</v>
      </c>
      <c r="D106" s="1">
        <v>5.8699999999999996E-4</v>
      </c>
      <c r="E106" s="4">
        <v>4.75</v>
      </c>
      <c r="F106" s="1" t="s">
        <v>199</v>
      </c>
    </row>
    <row r="107" spans="1:6" x14ac:dyDescent="0.2">
      <c r="A107" s="3">
        <v>36008</v>
      </c>
      <c r="B107" s="1" t="s">
        <v>213</v>
      </c>
      <c r="C107" s="5">
        <v>12000</v>
      </c>
      <c r="D107" s="1">
        <v>5.8699999999999996E-4</v>
      </c>
      <c r="E107" s="4">
        <v>7.04</v>
      </c>
      <c r="F107" s="1" t="s">
        <v>199</v>
      </c>
    </row>
    <row r="108" spans="1:6" x14ac:dyDescent="0.2">
      <c r="A108" s="3">
        <v>36011</v>
      </c>
      <c r="B108" s="1" t="s">
        <v>213</v>
      </c>
      <c r="C108" s="5">
        <v>5000</v>
      </c>
      <c r="D108" s="1">
        <v>5.8699999999999996E-4</v>
      </c>
      <c r="E108" s="4">
        <v>2.93</v>
      </c>
      <c r="F108" s="1" t="s">
        <v>199</v>
      </c>
    </row>
    <row r="109" spans="1:6" x14ac:dyDescent="0.2">
      <c r="A109" s="3">
        <v>36000</v>
      </c>
      <c r="B109" s="1" t="s">
        <v>213</v>
      </c>
      <c r="C109" s="5">
        <v>9000</v>
      </c>
      <c r="D109" s="1">
        <v>5.8699999999999996E-4</v>
      </c>
      <c r="E109" s="4">
        <v>5.28</v>
      </c>
      <c r="F109" s="1" t="s">
        <v>202</v>
      </c>
    </row>
    <row r="110" spans="1:6" x14ac:dyDescent="0.2">
      <c r="A110" s="3">
        <v>36001</v>
      </c>
      <c r="B110" s="1" t="s">
        <v>213</v>
      </c>
      <c r="C110" s="5">
        <v>64000</v>
      </c>
      <c r="D110" s="1">
        <v>5.8699999999999996E-4</v>
      </c>
      <c r="E110" s="4">
        <v>37.549999999999997</v>
      </c>
      <c r="F110" s="1" t="s">
        <v>202</v>
      </c>
    </row>
    <row r="111" spans="1:6" x14ac:dyDescent="0.2">
      <c r="A111" s="3">
        <v>36002</v>
      </c>
      <c r="B111" s="1" t="s">
        <v>213</v>
      </c>
      <c r="C111" s="5">
        <v>4000</v>
      </c>
      <c r="D111" s="1">
        <v>5.8699999999999996E-4</v>
      </c>
      <c r="E111" s="4">
        <v>2.35</v>
      </c>
      <c r="F111" s="1" t="s">
        <v>202</v>
      </c>
    </row>
    <row r="112" spans="1:6" x14ac:dyDescent="0.2">
      <c r="A112" s="3">
        <v>36003</v>
      </c>
      <c r="B112" s="1" t="s">
        <v>213</v>
      </c>
      <c r="C112" s="5">
        <v>44000</v>
      </c>
      <c r="D112" s="1">
        <v>5.8699999999999996E-4</v>
      </c>
      <c r="E112" s="4">
        <v>25.81</v>
      </c>
      <c r="F112" s="1" t="s">
        <v>202</v>
      </c>
    </row>
    <row r="113" spans="1:6" x14ac:dyDescent="0.2">
      <c r="A113" s="3">
        <v>36006</v>
      </c>
      <c r="B113" s="1" t="s">
        <v>213</v>
      </c>
      <c r="C113" s="5">
        <v>20000</v>
      </c>
      <c r="D113" s="1">
        <v>5.8699999999999996E-4</v>
      </c>
      <c r="E113" s="4">
        <v>11.73</v>
      </c>
      <c r="F113" s="1" t="s">
        <v>202</v>
      </c>
    </row>
    <row r="114" spans="1:6" x14ac:dyDescent="0.2">
      <c r="A114" s="3">
        <v>36008</v>
      </c>
      <c r="B114" s="1" t="s">
        <v>213</v>
      </c>
      <c r="C114" s="5">
        <v>50000</v>
      </c>
      <c r="D114" s="1">
        <v>5.8699999999999996E-4</v>
      </c>
      <c r="E114" s="4">
        <v>29.34</v>
      </c>
      <c r="F114" s="1" t="s">
        <v>202</v>
      </c>
    </row>
    <row r="115" spans="1:6" x14ac:dyDescent="0.2">
      <c r="A115" s="3">
        <v>36009</v>
      </c>
      <c r="B115" s="1" t="s">
        <v>213</v>
      </c>
      <c r="C115" s="5">
        <v>5500</v>
      </c>
      <c r="D115" s="1">
        <v>5.8699999999999996E-4</v>
      </c>
      <c r="E115" s="4">
        <v>3.23</v>
      </c>
      <c r="F115" s="1" t="s">
        <v>202</v>
      </c>
    </row>
    <row r="116" spans="1:6" x14ac:dyDescent="0.2">
      <c r="A116" s="3">
        <v>36010</v>
      </c>
      <c r="B116" s="1" t="s">
        <v>213</v>
      </c>
      <c r="C116" s="5">
        <v>50000</v>
      </c>
      <c r="D116" s="1">
        <v>5.8699999999999996E-4</v>
      </c>
      <c r="E116" s="4">
        <v>29.34</v>
      </c>
      <c r="F116" s="1" t="s">
        <v>202</v>
      </c>
    </row>
    <row r="117" spans="1:6" x14ac:dyDescent="0.2">
      <c r="A117" s="3">
        <v>36011</v>
      </c>
      <c r="B117" s="1" t="s">
        <v>213</v>
      </c>
      <c r="C117" s="5">
        <v>15000</v>
      </c>
      <c r="D117" s="1">
        <v>5.8699999999999996E-4</v>
      </c>
      <c r="E117" s="4">
        <v>8.8000000000000007</v>
      </c>
      <c r="F117" s="1" t="s">
        <v>202</v>
      </c>
    </row>
    <row r="118" spans="1:6" x14ac:dyDescent="0.2">
      <c r="A118" s="3">
        <v>36000</v>
      </c>
      <c r="B118" s="1" t="s">
        <v>213</v>
      </c>
      <c r="C118" s="5">
        <v>1500</v>
      </c>
      <c r="D118" s="1">
        <v>5.8699999999999996E-4</v>
      </c>
      <c r="E118" s="4">
        <v>0.88</v>
      </c>
      <c r="F118" s="1" t="s">
        <v>220</v>
      </c>
    </row>
    <row r="119" spans="1:6" x14ac:dyDescent="0.2">
      <c r="A119" s="3">
        <v>36002</v>
      </c>
      <c r="B119" s="1" t="s">
        <v>213</v>
      </c>
      <c r="C119" s="5">
        <v>28000</v>
      </c>
      <c r="D119" s="1">
        <v>5.8699999999999996E-4</v>
      </c>
      <c r="E119" s="4">
        <v>16.43</v>
      </c>
      <c r="F119" s="1" t="s">
        <v>220</v>
      </c>
    </row>
    <row r="120" spans="1:6" x14ac:dyDescent="0.2">
      <c r="A120" s="3">
        <v>36008</v>
      </c>
      <c r="B120" s="1" t="s">
        <v>213</v>
      </c>
      <c r="C120" s="5">
        <v>12000</v>
      </c>
      <c r="D120" s="1">
        <v>5.8699999999999996E-4</v>
      </c>
      <c r="E120" s="4">
        <v>7.04</v>
      </c>
      <c r="F120" s="1" t="s">
        <v>220</v>
      </c>
    </row>
    <row r="121" spans="1:6" x14ac:dyDescent="0.2">
      <c r="A121" s="3">
        <v>36001</v>
      </c>
      <c r="B121" s="1" t="s">
        <v>213</v>
      </c>
      <c r="C121" s="5">
        <v>40000</v>
      </c>
      <c r="D121" s="1">
        <v>5.8699999999999996E-4</v>
      </c>
      <c r="E121" s="4">
        <v>23.47</v>
      </c>
      <c r="F121" s="1" t="s">
        <v>204</v>
      </c>
    </row>
    <row r="122" spans="1:6" x14ac:dyDescent="0.2">
      <c r="A122" s="3">
        <v>36005</v>
      </c>
      <c r="B122" s="1" t="s">
        <v>213</v>
      </c>
      <c r="C122" s="5">
        <v>8000</v>
      </c>
      <c r="D122" s="1">
        <v>5.8699999999999996E-4</v>
      </c>
      <c r="E122" s="4">
        <v>4.6900000000000004</v>
      </c>
      <c r="F122" s="1" t="s">
        <v>204</v>
      </c>
    </row>
    <row r="123" spans="1:6" x14ac:dyDescent="0.2">
      <c r="A123" s="3">
        <v>36005</v>
      </c>
      <c r="B123" s="1" t="s">
        <v>213</v>
      </c>
      <c r="C123" s="5">
        <v>23500</v>
      </c>
      <c r="D123" s="1">
        <v>5.8699999999999996E-4</v>
      </c>
      <c r="E123" s="4">
        <v>13.79</v>
      </c>
      <c r="F123" s="1" t="s">
        <v>204</v>
      </c>
    </row>
    <row r="124" spans="1:6" x14ac:dyDescent="0.2">
      <c r="A124" s="3">
        <v>36000</v>
      </c>
      <c r="B124" s="1" t="s">
        <v>213</v>
      </c>
      <c r="C124" s="5">
        <v>100000</v>
      </c>
      <c r="D124" s="1">
        <v>5.8699999999999996E-4</v>
      </c>
      <c r="E124" s="4">
        <v>58.67</v>
      </c>
      <c r="F124" s="1" t="s">
        <v>206</v>
      </c>
    </row>
    <row r="125" spans="1:6" x14ac:dyDescent="0.2">
      <c r="A125" s="3">
        <v>36001</v>
      </c>
      <c r="B125" s="1" t="s">
        <v>213</v>
      </c>
      <c r="C125" s="5">
        <v>100000</v>
      </c>
      <c r="D125" s="1">
        <v>5.8699999999999996E-4</v>
      </c>
      <c r="E125" s="4">
        <v>58.67</v>
      </c>
      <c r="F125" s="1" t="s">
        <v>206</v>
      </c>
    </row>
    <row r="126" spans="1:6" x14ac:dyDescent="0.2">
      <c r="A126" s="3">
        <v>36002</v>
      </c>
      <c r="B126" s="1" t="s">
        <v>213</v>
      </c>
      <c r="C126" s="5">
        <v>80000</v>
      </c>
      <c r="D126" s="1">
        <v>5.8699999999999996E-4</v>
      </c>
      <c r="E126" s="4">
        <v>46.94</v>
      </c>
      <c r="F126" s="1" t="s">
        <v>206</v>
      </c>
    </row>
    <row r="127" spans="1:6" x14ac:dyDescent="0.2">
      <c r="A127" s="3">
        <v>36003</v>
      </c>
      <c r="B127" s="1" t="s">
        <v>213</v>
      </c>
      <c r="C127" s="5">
        <v>80000</v>
      </c>
      <c r="D127" s="1">
        <v>5.8699999999999996E-4</v>
      </c>
      <c r="E127" s="4">
        <v>46.94</v>
      </c>
      <c r="F127" s="1" t="s">
        <v>206</v>
      </c>
    </row>
    <row r="128" spans="1:6" x14ac:dyDescent="0.2">
      <c r="A128" s="3">
        <v>36004</v>
      </c>
      <c r="B128" s="1" t="s">
        <v>213</v>
      </c>
      <c r="C128" s="5">
        <v>80000</v>
      </c>
      <c r="D128" s="1">
        <v>5.8699999999999996E-4</v>
      </c>
      <c r="E128" s="4">
        <v>46.94</v>
      </c>
      <c r="F128" s="1" t="s">
        <v>206</v>
      </c>
    </row>
    <row r="129" spans="1:6" x14ac:dyDescent="0.2">
      <c r="A129" s="3">
        <v>36005</v>
      </c>
      <c r="B129" s="1" t="s">
        <v>213</v>
      </c>
      <c r="C129" s="5">
        <v>80000</v>
      </c>
      <c r="D129" s="1">
        <v>5.8699999999999996E-4</v>
      </c>
      <c r="E129" s="4">
        <v>46.94</v>
      </c>
      <c r="F129" s="1" t="s">
        <v>206</v>
      </c>
    </row>
    <row r="130" spans="1:6" x14ac:dyDescent="0.2">
      <c r="A130" s="3">
        <v>36006</v>
      </c>
      <c r="B130" s="1" t="s">
        <v>213</v>
      </c>
      <c r="C130" s="5">
        <v>70000</v>
      </c>
      <c r="D130" s="1">
        <v>5.8699999999999996E-4</v>
      </c>
      <c r="E130" s="4">
        <v>41.07</v>
      </c>
      <c r="F130" s="1" t="s">
        <v>206</v>
      </c>
    </row>
    <row r="131" spans="1:6" x14ac:dyDescent="0.2">
      <c r="A131" s="3">
        <v>36007</v>
      </c>
      <c r="B131" s="1" t="s">
        <v>213</v>
      </c>
      <c r="C131" s="5">
        <v>70000</v>
      </c>
      <c r="D131" s="1">
        <v>5.8699999999999996E-4</v>
      </c>
      <c r="E131" s="4">
        <v>41.07</v>
      </c>
      <c r="F131" s="1" t="s">
        <v>206</v>
      </c>
    </row>
    <row r="132" spans="1:6" x14ac:dyDescent="0.2">
      <c r="A132" s="3">
        <v>36008</v>
      </c>
      <c r="B132" s="1" t="s">
        <v>213</v>
      </c>
      <c r="C132" s="5">
        <v>70000</v>
      </c>
      <c r="D132" s="1">
        <v>5.8699999999999996E-4</v>
      </c>
      <c r="E132" s="4">
        <v>41.07</v>
      </c>
      <c r="F132" s="1" t="s">
        <v>206</v>
      </c>
    </row>
    <row r="133" spans="1:6" x14ac:dyDescent="0.2">
      <c r="A133" s="3">
        <v>36009</v>
      </c>
      <c r="B133" s="1" t="s">
        <v>213</v>
      </c>
      <c r="C133" s="5">
        <v>70000</v>
      </c>
      <c r="D133" s="1">
        <v>5.8699999999999996E-4</v>
      </c>
      <c r="E133" s="4">
        <v>41.07</v>
      </c>
      <c r="F133" s="1" t="s">
        <v>206</v>
      </c>
    </row>
    <row r="134" spans="1:6" x14ac:dyDescent="0.2">
      <c r="A134" s="3">
        <v>36010</v>
      </c>
      <c r="B134" s="1" t="s">
        <v>213</v>
      </c>
      <c r="C134" s="5">
        <v>70000</v>
      </c>
      <c r="D134" s="1">
        <v>5.8699999999999996E-4</v>
      </c>
      <c r="E134" s="4">
        <v>41.07</v>
      </c>
      <c r="F134" s="1" t="s">
        <v>206</v>
      </c>
    </row>
    <row r="135" spans="1:6" x14ac:dyDescent="0.2">
      <c r="A135" s="3">
        <v>36004</v>
      </c>
      <c r="B135" s="1" t="s">
        <v>213</v>
      </c>
      <c r="C135" s="5">
        <v>58000</v>
      </c>
      <c r="D135" s="1">
        <v>5.8699999999999996E-4</v>
      </c>
      <c r="E135" s="4">
        <v>34.03</v>
      </c>
      <c r="F135" s="1" t="s">
        <v>221</v>
      </c>
    </row>
    <row r="136" spans="1:6" x14ac:dyDescent="0.2">
      <c r="A136" s="3">
        <v>36005</v>
      </c>
      <c r="B136" s="1" t="s">
        <v>213</v>
      </c>
      <c r="C136" s="5">
        <v>14000</v>
      </c>
      <c r="D136" s="1">
        <v>5.8699999999999996E-4</v>
      </c>
      <c r="E136" s="4">
        <v>8.2100000000000009</v>
      </c>
      <c r="F136" s="1" t="s">
        <v>221</v>
      </c>
    </row>
    <row r="137" spans="1:6" x14ac:dyDescent="0.2">
      <c r="A137" s="3">
        <v>36007</v>
      </c>
      <c r="B137" s="1" t="s">
        <v>213</v>
      </c>
      <c r="C137" s="5">
        <v>57000</v>
      </c>
      <c r="D137" s="1">
        <v>5.8699999999999996E-4</v>
      </c>
      <c r="E137" s="4">
        <v>33.44</v>
      </c>
      <c r="F137" s="1" t="s">
        <v>221</v>
      </c>
    </row>
    <row r="138" spans="1:6" x14ac:dyDescent="0.2">
      <c r="A138" s="3">
        <v>36000</v>
      </c>
      <c r="B138" s="1" t="s">
        <v>213</v>
      </c>
      <c r="C138" s="5">
        <v>6000</v>
      </c>
      <c r="D138" s="1">
        <v>5.8699999999999996E-4</v>
      </c>
      <c r="E138" s="4">
        <v>3.52</v>
      </c>
      <c r="F138" s="1" t="s">
        <v>214</v>
      </c>
    </row>
    <row r="139" spans="1:6" x14ac:dyDescent="0.2">
      <c r="A139" s="3">
        <v>36001</v>
      </c>
      <c r="B139" s="1" t="s">
        <v>213</v>
      </c>
      <c r="C139" s="5">
        <v>4000</v>
      </c>
      <c r="D139" s="1">
        <v>5.8699999999999996E-4</v>
      </c>
      <c r="E139" s="4">
        <v>2.35</v>
      </c>
      <c r="F139" s="1" t="s">
        <v>214</v>
      </c>
    </row>
    <row r="140" spans="1:6" x14ac:dyDescent="0.2">
      <c r="A140" s="3">
        <v>36002</v>
      </c>
      <c r="B140" s="1" t="s">
        <v>213</v>
      </c>
      <c r="C140" s="5">
        <v>15000</v>
      </c>
      <c r="D140" s="1">
        <v>5.8699999999999996E-4</v>
      </c>
      <c r="E140" s="4">
        <v>8.8000000000000007</v>
      </c>
      <c r="F140" s="1" t="s">
        <v>214</v>
      </c>
    </row>
    <row r="141" spans="1:6" x14ac:dyDescent="0.2">
      <c r="A141" s="3">
        <v>36004</v>
      </c>
      <c r="B141" s="1" t="s">
        <v>213</v>
      </c>
      <c r="C141" s="5">
        <v>12000</v>
      </c>
      <c r="D141" s="1">
        <v>5.8699999999999996E-4</v>
      </c>
      <c r="E141" s="4">
        <v>7.04</v>
      </c>
      <c r="F141" s="1" t="s">
        <v>214</v>
      </c>
    </row>
    <row r="142" spans="1:6" x14ac:dyDescent="0.2">
      <c r="A142" s="3">
        <v>36005</v>
      </c>
      <c r="B142" s="1" t="s">
        <v>213</v>
      </c>
      <c r="C142" s="5">
        <v>11000</v>
      </c>
      <c r="D142" s="1">
        <v>5.8699999999999996E-4</v>
      </c>
      <c r="E142" s="4">
        <v>6.45</v>
      </c>
      <c r="F142" s="1" t="s">
        <v>214</v>
      </c>
    </row>
    <row r="143" spans="1:6" x14ac:dyDescent="0.2">
      <c r="A143" s="3">
        <v>36007</v>
      </c>
      <c r="B143" s="1" t="s">
        <v>213</v>
      </c>
      <c r="C143" s="5">
        <v>15000</v>
      </c>
      <c r="D143" s="1">
        <v>5.8699999999999996E-4</v>
      </c>
      <c r="E143" s="4">
        <v>8.8000000000000007</v>
      </c>
      <c r="F143" s="1" t="s">
        <v>214</v>
      </c>
    </row>
    <row r="144" spans="1:6" x14ac:dyDescent="0.2">
      <c r="A144" s="3">
        <v>36008</v>
      </c>
      <c r="B144" s="1" t="s">
        <v>213</v>
      </c>
      <c r="C144" s="5">
        <v>5500</v>
      </c>
      <c r="D144" s="1">
        <v>5.8699999999999996E-4</v>
      </c>
      <c r="E144" s="4">
        <v>3.23</v>
      </c>
      <c r="F144" s="1" t="s">
        <v>214</v>
      </c>
    </row>
    <row r="145" spans="1:6" x14ac:dyDescent="0.2">
      <c r="A145" s="3">
        <v>36009</v>
      </c>
      <c r="B145" s="1" t="s">
        <v>213</v>
      </c>
      <c r="C145" s="5">
        <v>12000</v>
      </c>
      <c r="D145" s="1">
        <v>5.8699999999999996E-4</v>
      </c>
      <c r="E145" s="4">
        <v>7.04</v>
      </c>
      <c r="F145" s="1" t="s">
        <v>214</v>
      </c>
    </row>
    <row r="146" spans="1:6" x14ac:dyDescent="0.2">
      <c r="A146" s="3">
        <v>36010</v>
      </c>
      <c r="B146" s="1" t="s">
        <v>213</v>
      </c>
      <c r="C146" s="5">
        <v>15000</v>
      </c>
      <c r="D146" s="1">
        <v>5.8699999999999996E-4</v>
      </c>
      <c r="E146" s="4">
        <v>8.8000000000000007</v>
      </c>
      <c r="F146" s="1" t="s">
        <v>214</v>
      </c>
    </row>
    <row r="147" spans="1:6" x14ac:dyDescent="0.2">
      <c r="A147" s="3">
        <v>36000</v>
      </c>
      <c r="B147" s="1" t="s">
        <v>213</v>
      </c>
      <c r="C147" s="5">
        <v>7000</v>
      </c>
      <c r="D147" s="1">
        <v>5.8699999999999996E-4</v>
      </c>
      <c r="E147" s="4">
        <v>4.1100000000000003</v>
      </c>
      <c r="F147" s="1" t="s">
        <v>217</v>
      </c>
    </row>
    <row r="148" spans="1:6" x14ac:dyDescent="0.2">
      <c r="A148" s="3">
        <v>36000</v>
      </c>
      <c r="B148" s="1" t="s">
        <v>213</v>
      </c>
      <c r="C148" s="5">
        <v>8000</v>
      </c>
      <c r="D148" s="1">
        <v>5.8699999999999996E-4</v>
      </c>
      <c r="E148" s="4">
        <v>4.6900000000000004</v>
      </c>
      <c r="F148" s="1" t="s">
        <v>217</v>
      </c>
    </row>
    <row r="149" spans="1:6" x14ac:dyDescent="0.2">
      <c r="A149" s="3">
        <v>36001</v>
      </c>
      <c r="B149" s="1" t="s">
        <v>213</v>
      </c>
      <c r="C149" s="5">
        <v>20000</v>
      </c>
      <c r="D149" s="1">
        <v>5.8699999999999996E-4</v>
      </c>
      <c r="E149" s="4">
        <v>11.73</v>
      </c>
      <c r="F149" s="1" t="s">
        <v>217</v>
      </c>
    </row>
    <row r="150" spans="1:6" x14ac:dyDescent="0.2">
      <c r="A150" s="3">
        <v>36004</v>
      </c>
      <c r="B150" s="1" t="s">
        <v>213</v>
      </c>
      <c r="C150" s="5">
        <v>1000</v>
      </c>
      <c r="D150" s="1">
        <v>5.8699999999999996E-4</v>
      </c>
      <c r="E150" s="4">
        <v>0.59</v>
      </c>
      <c r="F150" s="1" t="s">
        <v>217</v>
      </c>
    </row>
    <row r="151" spans="1:6" x14ac:dyDescent="0.2">
      <c r="A151" s="3">
        <v>36005</v>
      </c>
      <c r="B151" s="1" t="s">
        <v>213</v>
      </c>
      <c r="C151" s="5">
        <v>5000</v>
      </c>
      <c r="D151" s="1">
        <v>5.8699999999999996E-4</v>
      </c>
      <c r="E151" s="4">
        <v>2.93</v>
      </c>
      <c r="F151" s="1" t="s">
        <v>217</v>
      </c>
    </row>
    <row r="152" spans="1:6" x14ac:dyDescent="0.2">
      <c r="A152" s="3">
        <v>36005</v>
      </c>
      <c r="B152" s="1" t="s">
        <v>213</v>
      </c>
      <c r="C152" s="5">
        <v>19000</v>
      </c>
      <c r="D152" s="1">
        <v>5.8699999999999996E-4</v>
      </c>
      <c r="E152" s="4">
        <v>11.15</v>
      </c>
      <c r="F152" s="1" t="s">
        <v>217</v>
      </c>
    </row>
    <row r="153" spans="1:6" x14ac:dyDescent="0.2">
      <c r="A153" s="3">
        <v>36008</v>
      </c>
      <c r="B153" s="1" t="s">
        <v>213</v>
      </c>
      <c r="C153" s="5">
        <v>2500</v>
      </c>
      <c r="D153" s="1">
        <v>5.8699999999999996E-4</v>
      </c>
      <c r="E153" s="4">
        <v>1.47</v>
      </c>
      <c r="F153" s="1" t="s">
        <v>217</v>
      </c>
    </row>
    <row r="154" spans="1:6" x14ac:dyDescent="0.2">
      <c r="A154" s="3">
        <v>36009</v>
      </c>
      <c r="B154" s="1" t="s">
        <v>213</v>
      </c>
      <c r="C154" s="5">
        <v>13000</v>
      </c>
      <c r="D154" s="1">
        <v>5.8699999999999996E-4</v>
      </c>
      <c r="E154" s="4">
        <v>7.63</v>
      </c>
      <c r="F154" s="1" t="s">
        <v>217</v>
      </c>
    </row>
    <row r="155" spans="1:6" x14ac:dyDescent="0.2">
      <c r="A155" s="3">
        <v>36010</v>
      </c>
      <c r="B155" s="1" t="s">
        <v>213</v>
      </c>
      <c r="C155" s="5">
        <v>5000</v>
      </c>
      <c r="D155" s="1">
        <v>5.8699999999999996E-4</v>
      </c>
      <c r="E155" s="4">
        <v>2.93</v>
      </c>
      <c r="F155" s="1" t="s">
        <v>217</v>
      </c>
    </row>
    <row r="156" spans="1:6" x14ac:dyDescent="0.2">
      <c r="A156" s="3">
        <v>36001</v>
      </c>
      <c r="B156" s="1" t="s">
        <v>213</v>
      </c>
      <c r="C156" s="5">
        <v>4500</v>
      </c>
      <c r="D156" s="1">
        <v>5.8699999999999996E-4</v>
      </c>
      <c r="E156" s="4">
        <v>2.64</v>
      </c>
      <c r="F156" s="1" t="s">
        <v>223</v>
      </c>
    </row>
    <row r="157" spans="1:6" x14ac:dyDescent="0.2">
      <c r="A157" s="3">
        <v>36000</v>
      </c>
      <c r="B157" s="1" t="s">
        <v>213</v>
      </c>
      <c r="C157" s="5">
        <v>15500</v>
      </c>
      <c r="D157" s="1">
        <v>5.8699999999999996E-4</v>
      </c>
      <c r="E157" s="4">
        <v>9.09</v>
      </c>
      <c r="F157" s="1" t="s">
        <v>224</v>
      </c>
    </row>
    <row r="158" spans="1:6" x14ac:dyDescent="0.2">
      <c r="A158" s="3">
        <v>36001</v>
      </c>
      <c r="B158" s="1" t="s">
        <v>213</v>
      </c>
      <c r="C158" s="5">
        <v>16000</v>
      </c>
      <c r="D158" s="1">
        <v>5.8699999999999996E-4</v>
      </c>
      <c r="E158" s="4">
        <v>9.39</v>
      </c>
      <c r="F158" s="1" t="s">
        <v>224</v>
      </c>
    </row>
    <row r="159" spans="1:6" x14ac:dyDescent="0.2">
      <c r="A159" s="3">
        <v>36002</v>
      </c>
      <c r="B159" s="1" t="s">
        <v>213</v>
      </c>
      <c r="C159" s="5">
        <v>2000</v>
      </c>
      <c r="D159" s="1">
        <v>5.8699999999999996E-4</v>
      </c>
      <c r="E159" s="4">
        <v>1.17</v>
      </c>
      <c r="F159" s="1" t="s">
        <v>224</v>
      </c>
    </row>
    <row r="160" spans="1:6" x14ac:dyDescent="0.2">
      <c r="A160" s="3">
        <v>36003</v>
      </c>
      <c r="B160" s="1" t="s">
        <v>213</v>
      </c>
      <c r="C160" s="5">
        <v>5000</v>
      </c>
      <c r="D160" s="1">
        <v>5.8699999999999996E-4</v>
      </c>
      <c r="E160" s="4">
        <v>2.93</v>
      </c>
      <c r="F160" s="1" t="s">
        <v>224</v>
      </c>
    </row>
    <row r="161" spans="1:6" x14ac:dyDescent="0.2">
      <c r="A161" s="3">
        <v>36004</v>
      </c>
      <c r="B161" s="1" t="s">
        <v>213</v>
      </c>
      <c r="C161" s="5">
        <v>11500</v>
      </c>
      <c r="D161" s="1">
        <v>5.8699999999999996E-4</v>
      </c>
      <c r="E161" s="4">
        <v>6.75</v>
      </c>
      <c r="F161" s="1" t="s">
        <v>224</v>
      </c>
    </row>
    <row r="162" spans="1:6" x14ac:dyDescent="0.2">
      <c r="A162" s="3">
        <v>36005</v>
      </c>
      <c r="B162" s="1" t="s">
        <v>213</v>
      </c>
      <c r="C162" s="5">
        <v>3700</v>
      </c>
      <c r="D162" s="1">
        <v>5.8699999999999996E-4</v>
      </c>
      <c r="E162" s="4">
        <v>2.17</v>
      </c>
      <c r="F162" s="1" t="s">
        <v>224</v>
      </c>
    </row>
    <row r="163" spans="1:6" x14ac:dyDescent="0.2">
      <c r="A163" s="3">
        <v>36006</v>
      </c>
      <c r="B163" s="1" t="s">
        <v>213</v>
      </c>
      <c r="C163" s="5">
        <v>9500</v>
      </c>
      <c r="D163" s="1">
        <v>5.8699999999999996E-4</v>
      </c>
      <c r="E163" s="4">
        <v>5.57</v>
      </c>
      <c r="F163" s="1" t="s">
        <v>224</v>
      </c>
    </row>
    <row r="164" spans="1:6" x14ac:dyDescent="0.2">
      <c r="A164" s="3">
        <v>36007</v>
      </c>
      <c r="B164" s="1" t="s">
        <v>213</v>
      </c>
      <c r="C164" s="5">
        <v>15000</v>
      </c>
      <c r="D164" s="1">
        <v>5.8699999999999996E-4</v>
      </c>
      <c r="E164" s="4">
        <v>8.8000000000000007</v>
      </c>
      <c r="F164" s="1" t="s">
        <v>224</v>
      </c>
    </row>
    <row r="165" spans="1:6" x14ac:dyDescent="0.2">
      <c r="A165" s="3">
        <v>36009</v>
      </c>
      <c r="B165" s="1" t="s">
        <v>213</v>
      </c>
      <c r="C165" s="5">
        <v>6000</v>
      </c>
      <c r="D165" s="1">
        <v>5.8699999999999996E-4</v>
      </c>
      <c r="E165" s="4">
        <v>3.52</v>
      </c>
      <c r="F165" s="1" t="s">
        <v>224</v>
      </c>
    </row>
    <row r="166" spans="1:6" x14ac:dyDescent="0.2">
      <c r="A166" s="3">
        <v>36010</v>
      </c>
      <c r="B166" s="1" t="s">
        <v>213</v>
      </c>
      <c r="C166" s="5">
        <v>6000</v>
      </c>
      <c r="D166" s="1">
        <v>5.8699999999999996E-4</v>
      </c>
      <c r="E166" s="4">
        <v>3.52</v>
      </c>
      <c r="F166" s="1" t="s">
        <v>224</v>
      </c>
    </row>
    <row r="167" spans="1:6" x14ac:dyDescent="0.2">
      <c r="A167" s="3">
        <v>36002</v>
      </c>
      <c r="B167" s="1" t="s">
        <v>213</v>
      </c>
      <c r="C167" s="5">
        <v>2600</v>
      </c>
      <c r="D167" s="1">
        <v>5.8699999999999996E-4</v>
      </c>
      <c r="E167" s="4">
        <v>1.53</v>
      </c>
      <c r="F167" s="1" t="s">
        <v>225</v>
      </c>
    </row>
    <row r="168" spans="1:6" x14ac:dyDescent="0.2">
      <c r="A168" s="3">
        <v>36005</v>
      </c>
      <c r="B168" s="1" t="s">
        <v>213</v>
      </c>
      <c r="C168" s="5">
        <v>2600</v>
      </c>
      <c r="D168" s="1">
        <v>5.8699999999999996E-4</v>
      </c>
      <c r="E168" s="4">
        <v>1.53</v>
      </c>
      <c r="F168" s="1" t="s">
        <v>225</v>
      </c>
    </row>
    <row r="169" spans="1:6" x14ac:dyDescent="0.2">
      <c r="A169" s="3">
        <v>36006</v>
      </c>
      <c r="B169" s="1" t="s">
        <v>213</v>
      </c>
      <c r="C169" s="5">
        <v>20000</v>
      </c>
      <c r="D169" s="1">
        <v>5.8699999999999996E-4</v>
      </c>
      <c r="E169" s="4">
        <v>11.73</v>
      </c>
      <c r="F169" s="1" t="s">
        <v>225</v>
      </c>
    </row>
    <row r="170" spans="1:6" x14ac:dyDescent="0.2">
      <c r="A170" s="3">
        <v>36000</v>
      </c>
      <c r="B170" s="1" t="s">
        <v>213</v>
      </c>
      <c r="C170" s="5">
        <v>12000</v>
      </c>
      <c r="D170" s="1">
        <v>5.8699999999999996E-4</v>
      </c>
      <c r="E170" s="4">
        <v>7.04</v>
      </c>
      <c r="F170" s="1" t="s">
        <v>218</v>
      </c>
    </row>
    <row r="171" spans="1:6" x14ac:dyDescent="0.2">
      <c r="A171" s="3">
        <v>36000</v>
      </c>
      <c r="B171" s="1" t="s">
        <v>213</v>
      </c>
      <c r="C171" s="5">
        <v>5000</v>
      </c>
      <c r="D171" s="1">
        <v>5.8699999999999996E-4</v>
      </c>
      <c r="E171" s="4">
        <v>2.93</v>
      </c>
      <c r="F171" s="1" t="s">
        <v>226</v>
      </c>
    </row>
    <row r="172" spans="1:6" x14ac:dyDescent="0.2">
      <c r="A172" s="3">
        <v>36014</v>
      </c>
      <c r="B172" s="1" t="s">
        <v>215</v>
      </c>
      <c r="C172" s="1">
        <v>350</v>
      </c>
      <c r="D172" s="1">
        <v>0.01</v>
      </c>
      <c r="E172" s="4">
        <v>3.5</v>
      </c>
      <c r="F172" s="1" t="s">
        <v>199</v>
      </c>
    </row>
    <row r="173" spans="1:6" x14ac:dyDescent="0.2">
      <c r="A173" s="3">
        <v>36015</v>
      </c>
      <c r="B173" s="1" t="s">
        <v>215</v>
      </c>
      <c r="C173" s="1">
        <v>500</v>
      </c>
      <c r="D173" s="1">
        <v>0.01</v>
      </c>
      <c r="E173" s="4">
        <v>5</v>
      </c>
      <c r="F173" s="1" t="s">
        <v>199</v>
      </c>
    </row>
    <row r="174" spans="1:6" x14ac:dyDescent="0.2">
      <c r="A174" s="3">
        <v>36012</v>
      </c>
      <c r="B174" s="1" t="s">
        <v>215</v>
      </c>
      <c r="C174" s="5">
        <v>5000</v>
      </c>
      <c r="D174" s="1">
        <v>0.01</v>
      </c>
      <c r="E174" s="4">
        <v>50</v>
      </c>
      <c r="F174" s="1" t="s">
        <v>202</v>
      </c>
    </row>
    <row r="175" spans="1:6" x14ac:dyDescent="0.2">
      <c r="A175" s="3">
        <v>36014</v>
      </c>
      <c r="B175" s="1" t="s">
        <v>215</v>
      </c>
      <c r="C175" s="5">
        <v>3000</v>
      </c>
      <c r="D175" s="1">
        <v>0.01</v>
      </c>
      <c r="E175" s="4">
        <v>30</v>
      </c>
      <c r="F175" s="1" t="s">
        <v>202</v>
      </c>
    </row>
    <row r="176" spans="1:6" x14ac:dyDescent="0.2">
      <c r="A176" s="3">
        <v>36013</v>
      </c>
      <c r="B176" s="1" t="s">
        <v>215</v>
      </c>
      <c r="C176" s="5">
        <v>3500</v>
      </c>
      <c r="D176" s="1">
        <v>0.01</v>
      </c>
      <c r="E176" s="4">
        <v>35</v>
      </c>
      <c r="F176" s="1" t="s">
        <v>220</v>
      </c>
    </row>
    <row r="177" spans="1:6" x14ac:dyDescent="0.2">
      <c r="A177" s="3">
        <v>36012</v>
      </c>
      <c r="B177" s="1" t="s">
        <v>215</v>
      </c>
      <c r="C177" s="5">
        <v>4500</v>
      </c>
      <c r="D177" s="1">
        <v>0.01</v>
      </c>
      <c r="E177" s="4">
        <v>45</v>
      </c>
      <c r="F177" s="1" t="s">
        <v>206</v>
      </c>
    </row>
    <row r="178" spans="1:6" x14ac:dyDescent="0.2">
      <c r="A178" s="3">
        <v>36013</v>
      </c>
      <c r="B178" s="1" t="s">
        <v>215</v>
      </c>
      <c r="C178" s="5">
        <v>4500</v>
      </c>
      <c r="D178" s="1">
        <v>0.01</v>
      </c>
      <c r="E178" s="4">
        <v>45</v>
      </c>
      <c r="F178" s="1" t="s">
        <v>206</v>
      </c>
    </row>
    <row r="179" spans="1:6" x14ac:dyDescent="0.2">
      <c r="A179" s="3">
        <v>36014</v>
      </c>
      <c r="B179" s="1" t="s">
        <v>215</v>
      </c>
      <c r="C179" s="5">
        <v>5500</v>
      </c>
      <c r="D179" s="1">
        <v>0.01</v>
      </c>
      <c r="E179" s="4">
        <v>55</v>
      </c>
      <c r="F179" s="1" t="s">
        <v>206</v>
      </c>
    </row>
    <row r="180" spans="1:6" x14ac:dyDescent="0.2">
      <c r="A180" s="3">
        <v>36015</v>
      </c>
      <c r="B180" s="1" t="s">
        <v>215</v>
      </c>
      <c r="C180" s="5">
        <v>4500</v>
      </c>
      <c r="D180" s="1">
        <v>0.01</v>
      </c>
      <c r="E180" s="4">
        <v>45</v>
      </c>
      <c r="F180" s="1" t="s">
        <v>206</v>
      </c>
    </row>
    <row r="181" spans="1:6" x14ac:dyDescent="0.2">
      <c r="A181" s="3">
        <v>36013</v>
      </c>
      <c r="B181" s="1" t="s">
        <v>215</v>
      </c>
      <c r="C181" s="5">
        <v>2000</v>
      </c>
      <c r="D181" s="1">
        <v>0.01</v>
      </c>
      <c r="E181" s="4">
        <v>20</v>
      </c>
      <c r="F181" s="1" t="s">
        <v>214</v>
      </c>
    </row>
    <row r="182" spans="1:6" x14ac:dyDescent="0.2">
      <c r="A182" s="3">
        <v>36015</v>
      </c>
      <c r="B182" s="1" t="s">
        <v>215</v>
      </c>
      <c r="C182" s="5">
        <v>1200</v>
      </c>
      <c r="D182" s="1">
        <v>0.01</v>
      </c>
      <c r="E182" s="4">
        <v>12</v>
      </c>
      <c r="F182" s="1" t="s">
        <v>214</v>
      </c>
    </row>
    <row r="183" spans="1:6" x14ac:dyDescent="0.2">
      <c r="A183" s="3">
        <v>36013</v>
      </c>
      <c r="B183" s="1" t="s">
        <v>215</v>
      </c>
      <c r="C183" s="5">
        <v>2500</v>
      </c>
      <c r="D183" s="1">
        <v>0.01</v>
      </c>
      <c r="E183" s="4">
        <v>25</v>
      </c>
      <c r="F183" s="1" t="s">
        <v>217</v>
      </c>
    </row>
    <row r="184" spans="1:6" x14ac:dyDescent="0.2">
      <c r="A184" s="3">
        <v>36014</v>
      </c>
      <c r="B184" s="1" t="s">
        <v>215</v>
      </c>
      <c r="C184" s="5">
        <v>2000</v>
      </c>
      <c r="D184" s="1">
        <v>0.01</v>
      </c>
      <c r="E184" s="4">
        <v>20</v>
      </c>
      <c r="F184" s="1" t="s">
        <v>217</v>
      </c>
    </row>
    <row r="185" spans="1:6" x14ac:dyDescent="0.2">
      <c r="A185" s="3">
        <v>36015</v>
      </c>
      <c r="B185" s="1" t="s">
        <v>215</v>
      </c>
      <c r="C185" s="5">
        <v>1345</v>
      </c>
      <c r="D185" s="1">
        <v>0.01</v>
      </c>
      <c r="E185" s="4">
        <v>13.45</v>
      </c>
      <c r="F185" s="1" t="s">
        <v>217</v>
      </c>
    </row>
    <row r="186" spans="1:6" x14ac:dyDescent="0.2">
      <c r="A186" s="3">
        <v>36012</v>
      </c>
      <c r="B186" s="1" t="s">
        <v>215</v>
      </c>
      <c r="C186" s="1">
        <v>750</v>
      </c>
      <c r="D186" s="1">
        <v>0.01</v>
      </c>
      <c r="E186" s="4">
        <v>7.5</v>
      </c>
      <c r="F186" s="1" t="s">
        <v>224</v>
      </c>
    </row>
    <row r="187" spans="1:6" x14ac:dyDescent="0.2">
      <c r="A187" s="3">
        <v>36014</v>
      </c>
      <c r="B187" s="1" t="s">
        <v>215</v>
      </c>
      <c r="C187" s="5">
        <v>1750</v>
      </c>
      <c r="D187" s="1">
        <v>0.01</v>
      </c>
      <c r="E187" s="4">
        <v>17.5</v>
      </c>
      <c r="F187" s="1" t="s">
        <v>224</v>
      </c>
    </row>
    <row r="188" spans="1:6" x14ac:dyDescent="0.2">
      <c r="A188" s="3">
        <v>36012</v>
      </c>
      <c r="B188" s="1" t="s">
        <v>215</v>
      </c>
      <c r="C188" s="1">
        <v>800</v>
      </c>
      <c r="D188" s="1">
        <v>0.01</v>
      </c>
      <c r="E188" s="4">
        <v>8</v>
      </c>
      <c r="F188" s="1" t="s">
        <v>225</v>
      </c>
    </row>
    <row r="189" spans="1:6" x14ac:dyDescent="0.2">
      <c r="A189" s="3">
        <v>36014</v>
      </c>
      <c r="B189" s="1" t="s">
        <v>215</v>
      </c>
      <c r="C189" s="5">
        <v>1300</v>
      </c>
      <c r="D189" s="1">
        <v>0.01</v>
      </c>
      <c r="E189" s="4">
        <v>13</v>
      </c>
      <c r="F189" s="1" t="s">
        <v>225</v>
      </c>
    </row>
    <row r="190" spans="1:6" x14ac:dyDescent="0.2">
      <c r="A190" s="3">
        <v>36012</v>
      </c>
      <c r="B190" s="1" t="s">
        <v>215</v>
      </c>
      <c r="C190" s="5">
        <v>1000</v>
      </c>
      <c r="D190" s="1">
        <v>0.01</v>
      </c>
      <c r="E190" s="4">
        <v>10</v>
      </c>
      <c r="F190" s="1" t="s">
        <v>226</v>
      </c>
    </row>
    <row r="191" spans="1:6" x14ac:dyDescent="0.2">
      <c r="A191" s="3">
        <v>36021</v>
      </c>
      <c r="B191" s="1" t="s">
        <v>219</v>
      </c>
      <c r="C191" s="1">
        <v>55</v>
      </c>
      <c r="D191" s="1">
        <v>0.70640000000000003</v>
      </c>
      <c r="E191" s="4">
        <v>38.85</v>
      </c>
      <c r="F191" s="1" t="s">
        <v>202</v>
      </c>
    </row>
    <row r="192" spans="1:6" x14ac:dyDescent="0.2">
      <c r="A192" s="3">
        <v>36022</v>
      </c>
      <c r="B192" s="1" t="s">
        <v>219</v>
      </c>
      <c r="C192" s="1">
        <v>19</v>
      </c>
      <c r="D192" s="1">
        <v>0.70640000000000003</v>
      </c>
      <c r="E192" s="4">
        <v>13.42</v>
      </c>
      <c r="F192" s="1" t="s">
        <v>202</v>
      </c>
    </row>
    <row r="193" spans="1:6" x14ac:dyDescent="0.2">
      <c r="A193" s="3">
        <v>36024</v>
      </c>
      <c r="B193" s="1" t="s">
        <v>219</v>
      </c>
      <c r="C193" s="1">
        <v>55</v>
      </c>
      <c r="D193" s="1">
        <v>0.70640000000000003</v>
      </c>
      <c r="E193" s="4">
        <v>38.85</v>
      </c>
      <c r="F193" s="1" t="s">
        <v>202</v>
      </c>
    </row>
    <row r="194" spans="1:6" x14ac:dyDescent="0.2">
      <c r="A194" s="3">
        <v>36025</v>
      </c>
      <c r="B194" s="1" t="s">
        <v>219</v>
      </c>
      <c r="C194" s="1">
        <v>35</v>
      </c>
      <c r="D194" s="1">
        <v>0.70640000000000003</v>
      </c>
      <c r="E194" s="4">
        <v>24.72</v>
      </c>
      <c r="F194" s="1" t="s">
        <v>202</v>
      </c>
    </row>
    <row r="195" spans="1:6" x14ac:dyDescent="0.2">
      <c r="A195" s="3">
        <v>36021</v>
      </c>
      <c r="B195" s="1" t="s">
        <v>219</v>
      </c>
      <c r="C195" s="1">
        <v>130</v>
      </c>
      <c r="D195" s="1">
        <v>0.70640000000000003</v>
      </c>
      <c r="E195" s="4">
        <v>91.83</v>
      </c>
      <c r="F195" s="1" t="s">
        <v>206</v>
      </c>
    </row>
    <row r="196" spans="1:6" x14ac:dyDescent="0.2">
      <c r="A196" s="3">
        <v>36023</v>
      </c>
      <c r="B196" s="1" t="s">
        <v>219</v>
      </c>
      <c r="C196" s="1">
        <v>130</v>
      </c>
      <c r="D196" s="1">
        <v>0.70640000000000003</v>
      </c>
      <c r="E196" s="4">
        <v>91.83</v>
      </c>
      <c r="F196" s="1" t="s">
        <v>206</v>
      </c>
    </row>
    <row r="197" spans="1:6" x14ac:dyDescent="0.2">
      <c r="A197" s="3">
        <v>36024</v>
      </c>
      <c r="B197" s="1" t="s">
        <v>219</v>
      </c>
      <c r="C197" s="1">
        <v>130</v>
      </c>
      <c r="D197" s="1">
        <v>0.70640000000000003</v>
      </c>
      <c r="E197" s="4">
        <v>91.83</v>
      </c>
      <c r="F197" s="1" t="s">
        <v>206</v>
      </c>
    </row>
    <row r="198" spans="1:6" x14ac:dyDescent="0.2">
      <c r="A198" s="3">
        <v>36025</v>
      </c>
      <c r="B198" s="1" t="s">
        <v>219</v>
      </c>
      <c r="C198" s="1">
        <v>130</v>
      </c>
      <c r="D198" s="1">
        <v>0.70640000000000003</v>
      </c>
      <c r="E198" s="4">
        <v>91.83</v>
      </c>
      <c r="F198" s="1" t="s">
        <v>206</v>
      </c>
    </row>
    <row r="199" spans="1:6" x14ac:dyDescent="0.2">
      <c r="A199" s="3">
        <v>36023</v>
      </c>
      <c r="B199" s="1" t="s">
        <v>219</v>
      </c>
      <c r="C199" s="1">
        <v>50</v>
      </c>
      <c r="D199" s="1">
        <v>0.70640000000000003</v>
      </c>
      <c r="E199" s="4">
        <v>35.32</v>
      </c>
      <c r="F199" s="1" t="s">
        <v>214</v>
      </c>
    </row>
    <row r="200" spans="1:6" x14ac:dyDescent="0.2">
      <c r="A200" s="3">
        <v>36024</v>
      </c>
      <c r="B200" s="1" t="s">
        <v>219</v>
      </c>
      <c r="C200" s="1">
        <v>20</v>
      </c>
      <c r="D200" s="1">
        <v>0.70640000000000003</v>
      </c>
      <c r="E200" s="4">
        <v>14.13</v>
      </c>
      <c r="F200" s="1" t="s">
        <v>214</v>
      </c>
    </row>
    <row r="201" spans="1:6" x14ac:dyDescent="0.2">
      <c r="A201" s="3">
        <v>36022</v>
      </c>
      <c r="B201" s="1" t="s">
        <v>219</v>
      </c>
      <c r="C201" s="1">
        <v>16</v>
      </c>
      <c r="D201" s="1">
        <v>0.70640000000000003</v>
      </c>
      <c r="E201" s="4">
        <v>11.3</v>
      </c>
      <c r="F201" s="1" t="s">
        <v>217</v>
      </c>
    </row>
    <row r="202" spans="1:6" x14ac:dyDescent="0.2">
      <c r="A202" s="3">
        <v>36021</v>
      </c>
      <c r="B202" s="1" t="s">
        <v>219</v>
      </c>
      <c r="C202" s="1">
        <v>10</v>
      </c>
      <c r="D202" s="1">
        <v>0.70640000000000003</v>
      </c>
      <c r="E202" s="4">
        <v>7.06</v>
      </c>
      <c r="F202" s="1" t="s">
        <v>224</v>
      </c>
    </row>
    <row r="203" spans="1:6" x14ac:dyDescent="0.2">
      <c r="A203" s="3">
        <v>36022</v>
      </c>
      <c r="B203" s="1" t="s">
        <v>219</v>
      </c>
      <c r="C203" s="1">
        <v>2.5</v>
      </c>
      <c r="D203" s="1">
        <v>0.70640000000000003</v>
      </c>
      <c r="E203" s="4">
        <v>1.77</v>
      </c>
      <c r="F203" s="1" t="s">
        <v>224</v>
      </c>
    </row>
    <row r="204" spans="1:6" x14ac:dyDescent="0.2">
      <c r="A204" s="3">
        <v>36023</v>
      </c>
      <c r="B204" s="1" t="s">
        <v>219</v>
      </c>
      <c r="C204" s="1">
        <v>13</v>
      </c>
      <c r="D204" s="1">
        <v>0.70640000000000003</v>
      </c>
      <c r="E204" s="4">
        <v>9.18</v>
      </c>
      <c r="F204" s="1" t="s">
        <v>224</v>
      </c>
    </row>
    <row r="205" spans="1:6" x14ac:dyDescent="0.2">
      <c r="A205" s="3">
        <v>36021</v>
      </c>
      <c r="B205" s="1" t="s">
        <v>219</v>
      </c>
      <c r="C205" s="1">
        <v>44</v>
      </c>
      <c r="D205" s="1">
        <v>0.70640000000000003</v>
      </c>
      <c r="E205" s="4">
        <v>31.08</v>
      </c>
      <c r="F205" s="1" t="s">
        <v>225</v>
      </c>
    </row>
    <row r="206" spans="1:6" x14ac:dyDescent="0.2">
      <c r="A206" s="3">
        <v>35993</v>
      </c>
      <c r="B206" s="1" t="s">
        <v>209</v>
      </c>
      <c r="C206" s="1">
        <v>56</v>
      </c>
      <c r="D206" s="1">
        <v>1</v>
      </c>
      <c r="E206" s="4">
        <v>56</v>
      </c>
      <c r="F206" s="1" t="s">
        <v>204</v>
      </c>
    </row>
    <row r="207" spans="1:6" x14ac:dyDescent="0.2">
      <c r="A207" s="3">
        <v>35992</v>
      </c>
      <c r="B207" s="1" t="s">
        <v>209</v>
      </c>
      <c r="C207" s="1">
        <v>40</v>
      </c>
      <c r="D207" s="1">
        <v>1</v>
      </c>
      <c r="E207" s="4">
        <v>40</v>
      </c>
      <c r="F207" s="1" t="s">
        <v>206</v>
      </c>
    </row>
    <row r="208" spans="1:6" x14ac:dyDescent="0.2">
      <c r="A208" s="3">
        <v>36011</v>
      </c>
      <c r="B208" s="1" t="s">
        <v>209</v>
      </c>
      <c r="C208" s="1">
        <v>34</v>
      </c>
      <c r="D208" s="1">
        <v>1</v>
      </c>
      <c r="E208" s="4">
        <v>34</v>
      </c>
      <c r="F208" s="1" t="s">
        <v>206</v>
      </c>
    </row>
    <row r="209" spans="1:6" x14ac:dyDescent="0.2">
      <c r="A209" s="3">
        <v>35993</v>
      </c>
      <c r="B209" s="1" t="s">
        <v>209</v>
      </c>
      <c r="C209" s="1">
        <v>12</v>
      </c>
      <c r="D209" s="1">
        <v>1</v>
      </c>
      <c r="E209" s="4">
        <v>12</v>
      </c>
      <c r="F209" s="1" t="s">
        <v>217</v>
      </c>
    </row>
    <row r="210" spans="1:6" x14ac:dyDescent="0.2">
      <c r="A210" s="3">
        <v>35993</v>
      </c>
      <c r="B210" s="1" t="s">
        <v>209</v>
      </c>
      <c r="C210" s="1">
        <v>30</v>
      </c>
      <c r="D210" s="1">
        <v>1</v>
      </c>
      <c r="E210" s="4">
        <v>30</v>
      </c>
      <c r="F210" s="1" t="s">
        <v>218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FEF9-9864-4EDA-AEEB-F4134E7300A0}">
  <dimension ref="A1:L210"/>
  <sheetViews>
    <sheetView workbookViewId="0">
      <selection activeCell="G1" sqref="G1:G1048576"/>
    </sheetView>
  </sheetViews>
  <sheetFormatPr defaultRowHeight="12.75" x14ac:dyDescent="0.2"/>
  <cols>
    <col min="1" max="1" width="9.140625" style="1"/>
    <col min="2" max="2" width="15.140625" style="1" bestFit="1" customWidth="1"/>
    <col min="3" max="3" width="16.7109375" style="1" bestFit="1" customWidth="1"/>
    <col min="4" max="4" width="14.85546875" style="1" bestFit="1" customWidth="1"/>
    <col min="5" max="5" width="17.140625" style="1" bestFit="1" customWidth="1"/>
    <col min="6" max="6" width="13.7109375" style="1" bestFit="1" customWidth="1"/>
    <col min="7" max="8" width="9.140625" style="1"/>
    <col min="9" max="9" width="13.42578125" style="1" bestFit="1" customWidth="1"/>
    <col min="10" max="16384" width="9.140625" style="1"/>
  </cols>
  <sheetData>
    <row r="1" spans="1:12" x14ac:dyDescent="0.2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G1" s="6"/>
      <c r="J1" s="1" t="s">
        <v>228</v>
      </c>
      <c r="K1" s="1" t="s">
        <v>229</v>
      </c>
      <c r="L1" s="1" t="s">
        <v>230</v>
      </c>
    </row>
    <row r="2" spans="1:12" x14ac:dyDescent="0.2">
      <c r="A2" s="3">
        <v>35995</v>
      </c>
      <c r="B2" s="1" t="s">
        <v>216</v>
      </c>
      <c r="C2" s="1">
        <v>300</v>
      </c>
      <c r="D2" s="1">
        <v>8.2549999999999998E-2</v>
      </c>
      <c r="E2" s="4">
        <v>24.77</v>
      </c>
      <c r="F2" s="1" t="s">
        <v>202</v>
      </c>
      <c r="I2" s="6" t="s">
        <v>231</v>
      </c>
    </row>
    <row r="3" spans="1:12" x14ac:dyDescent="0.2">
      <c r="A3" s="3">
        <v>35996</v>
      </c>
      <c r="B3" s="1" t="s">
        <v>216</v>
      </c>
      <c r="C3" s="1">
        <v>102</v>
      </c>
      <c r="D3" s="1">
        <v>8.2549999999999998E-2</v>
      </c>
      <c r="E3" s="4">
        <v>8.42</v>
      </c>
      <c r="F3" s="1" t="s">
        <v>202</v>
      </c>
      <c r="I3" s="1" t="s">
        <v>202</v>
      </c>
    </row>
    <row r="4" spans="1:12" x14ac:dyDescent="0.2">
      <c r="A4" s="3">
        <v>35998</v>
      </c>
      <c r="B4" s="1" t="s">
        <v>216</v>
      </c>
      <c r="C4" s="1">
        <v>300</v>
      </c>
      <c r="D4" s="1">
        <v>8.2549999999999998E-2</v>
      </c>
      <c r="E4" s="4">
        <v>24.77</v>
      </c>
      <c r="F4" s="1" t="s">
        <v>202</v>
      </c>
      <c r="I4" s="1" t="s">
        <v>220</v>
      </c>
    </row>
    <row r="5" spans="1:12" x14ac:dyDescent="0.2">
      <c r="A5" s="3">
        <v>35996</v>
      </c>
      <c r="B5" s="1" t="s">
        <v>216</v>
      </c>
      <c r="C5" s="1">
        <v>100</v>
      </c>
      <c r="D5" s="1">
        <v>8.2549999999999998E-2</v>
      </c>
      <c r="E5" s="4">
        <v>8.26</v>
      </c>
      <c r="F5" s="1" t="s">
        <v>220</v>
      </c>
      <c r="I5" s="1" t="s">
        <v>204</v>
      </c>
    </row>
    <row r="6" spans="1:12" x14ac:dyDescent="0.2">
      <c r="A6" s="3">
        <v>35997</v>
      </c>
      <c r="B6" s="1" t="s">
        <v>216</v>
      </c>
      <c r="C6" s="1">
        <v>550</v>
      </c>
      <c r="D6" s="1">
        <v>8.2549999999999998E-2</v>
      </c>
      <c r="E6" s="4">
        <v>45.4</v>
      </c>
      <c r="F6" s="1" t="s">
        <v>220</v>
      </c>
      <c r="I6" s="1" t="s">
        <v>206</v>
      </c>
    </row>
    <row r="7" spans="1:12" x14ac:dyDescent="0.2">
      <c r="A7" s="3">
        <v>35996</v>
      </c>
      <c r="B7" s="1" t="s">
        <v>216</v>
      </c>
      <c r="C7" s="1">
        <v>328</v>
      </c>
      <c r="D7" s="1">
        <v>8.2549999999999998E-2</v>
      </c>
      <c r="E7" s="4">
        <v>27.08</v>
      </c>
      <c r="F7" s="1" t="s">
        <v>204</v>
      </c>
      <c r="I7" s="1" t="s">
        <v>221</v>
      </c>
    </row>
    <row r="8" spans="1:12" x14ac:dyDescent="0.2">
      <c r="A8" s="3">
        <v>35995</v>
      </c>
      <c r="B8" s="1" t="s">
        <v>216</v>
      </c>
      <c r="C8" s="1">
        <v>500</v>
      </c>
      <c r="D8" s="1">
        <v>8.2549999999999998E-2</v>
      </c>
      <c r="E8" s="4">
        <v>41.28</v>
      </c>
      <c r="F8" s="1" t="s">
        <v>206</v>
      </c>
      <c r="I8" s="1" t="s">
        <v>214</v>
      </c>
    </row>
    <row r="9" spans="1:12" x14ac:dyDescent="0.2">
      <c r="A9" s="3">
        <v>35996</v>
      </c>
      <c r="B9" s="1" t="s">
        <v>216</v>
      </c>
      <c r="C9" s="1">
        <v>500</v>
      </c>
      <c r="D9" s="1">
        <v>8.2549999999999998E-2</v>
      </c>
      <c r="E9" s="4">
        <v>41.28</v>
      </c>
      <c r="F9" s="1" t="s">
        <v>206</v>
      </c>
      <c r="I9" s="1" t="s">
        <v>217</v>
      </c>
    </row>
    <row r="10" spans="1:12" x14ac:dyDescent="0.2">
      <c r="A10" s="3">
        <v>35997</v>
      </c>
      <c r="B10" s="1" t="s">
        <v>216</v>
      </c>
      <c r="C10" s="1">
        <v>500</v>
      </c>
      <c r="D10" s="1">
        <v>8.2549999999999998E-2</v>
      </c>
      <c r="E10" s="4">
        <v>41.28</v>
      </c>
      <c r="F10" s="1" t="s">
        <v>206</v>
      </c>
      <c r="I10" s="1" t="s">
        <v>223</v>
      </c>
    </row>
    <row r="11" spans="1:12" x14ac:dyDescent="0.2">
      <c r="A11" s="3">
        <v>35998</v>
      </c>
      <c r="B11" s="1" t="s">
        <v>216</v>
      </c>
      <c r="C11" s="1">
        <v>600</v>
      </c>
      <c r="D11" s="1">
        <v>8.2549999999999998E-2</v>
      </c>
      <c r="E11" s="4">
        <v>49.53</v>
      </c>
      <c r="F11" s="1" t="s">
        <v>206</v>
      </c>
      <c r="I11" s="1" t="s">
        <v>224</v>
      </c>
    </row>
    <row r="12" spans="1:12" x14ac:dyDescent="0.2">
      <c r="A12" s="3">
        <v>35996</v>
      </c>
      <c r="B12" s="1" t="s">
        <v>216</v>
      </c>
      <c r="C12" s="1">
        <v>180</v>
      </c>
      <c r="D12" s="1">
        <v>8.2549999999999998E-2</v>
      </c>
      <c r="E12" s="4">
        <v>14.86</v>
      </c>
      <c r="F12" s="1" t="s">
        <v>221</v>
      </c>
      <c r="I12" s="1" t="s">
        <v>225</v>
      </c>
    </row>
    <row r="13" spans="1:12" x14ac:dyDescent="0.2">
      <c r="A13" s="3">
        <v>35997</v>
      </c>
      <c r="B13" s="1" t="s">
        <v>216</v>
      </c>
      <c r="C13" s="1">
        <v>120</v>
      </c>
      <c r="D13" s="1">
        <v>8.2549999999999998E-2</v>
      </c>
      <c r="E13" s="4">
        <v>9.91</v>
      </c>
      <c r="F13" s="1" t="s">
        <v>221</v>
      </c>
      <c r="I13" s="1" t="s">
        <v>218</v>
      </c>
    </row>
    <row r="14" spans="1:12" x14ac:dyDescent="0.2">
      <c r="A14" s="3">
        <v>35999</v>
      </c>
      <c r="B14" s="1" t="s">
        <v>216</v>
      </c>
      <c r="C14" s="1">
        <v>130</v>
      </c>
      <c r="D14" s="1">
        <v>8.2549999999999998E-2</v>
      </c>
      <c r="E14" s="4">
        <v>10.73</v>
      </c>
      <c r="F14" s="1" t="s">
        <v>221</v>
      </c>
      <c r="I14" s="1" t="s">
        <v>226</v>
      </c>
    </row>
    <row r="15" spans="1:12" x14ac:dyDescent="0.2">
      <c r="A15" s="3">
        <v>35999</v>
      </c>
      <c r="B15" s="1" t="s">
        <v>216</v>
      </c>
      <c r="C15" s="1">
        <v>640</v>
      </c>
      <c r="D15" s="1">
        <v>8.2549999999999998E-2</v>
      </c>
      <c r="E15" s="4">
        <v>25</v>
      </c>
      <c r="F15" s="1" t="s">
        <v>221</v>
      </c>
    </row>
    <row r="16" spans="1:12" x14ac:dyDescent="0.2">
      <c r="A16" s="3">
        <v>35996</v>
      </c>
      <c r="B16" s="1" t="s">
        <v>216</v>
      </c>
      <c r="C16" s="1">
        <v>26</v>
      </c>
      <c r="D16" s="1">
        <v>8.2549999999999998E-2</v>
      </c>
      <c r="E16" s="4">
        <v>2.15</v>
      </c>
      <c r="F16" s="1" t="s">
        <v>214</v>
      </c>
    </row>
    <row r="17" spans="1:6" x14ac:dyDescent="0.2">
      <c r="A17" s="3">
        <v>35997</v>
      </c>
      <c r="B17" s="1" t="s">
        <v>216</v>
      </c>
      <c r="C17" s="1">
        <v>102</v>
      </c>
      <c r="D17" s="1">
        <v>8.2549999999999998E-2</v>
      </c>
      <c r="E17" s="4">
        <v>8.42</v>
      </c>
      <c r="F17" s="1" t="s">
        <v>214</v>
      </c>
    </row>
    <row r="18" spans="1:6" x14ac:dyDescent="0.2">
      <c r="A18" s="3">
        <v>35997</v>
      </c>
      <c r="B18" s="1" t="s">
        <v>216</v>
      </c>
      <c r="C18" s="1">
        <v>160</v>
      </c>
      <c r="D18" s="1">
        <v>8.2549999999999998E-2</v>
      </c>
      <c r="E18" s="4">
        <v>13.21</v>
      </c>
      <c r="F18" s="1" t="s">
        <v>214</v>
      </c>
    </row>
    <row r="19" spans="1:6" x14ac:dyDescent="0.2">
      <c r="A19" s="3">
        <v>35999</v>
      </c>
      <c r="B19" s="1" t="s">
        <v>216</v>
      </c>
      <c r="C19" s="1">
        <v>65</v>
      </c>
      <c r="D19" s="1">
        <v>8.2549999999999998E-2</v>
      </c>
      <c r="E19" s="4">
        <v>5.37</v>
      </c>
      <c r="F19" s="1" t="s">
        <v>214</v>
      </c>
    </row>
    <row r="20" spans="1:6" x14ac:dyDescent="0.2">
      <c r="A20" s="3">
        <v>35999</v>
      </c>
      <c r="B20" s="1" t="s">
        <v>216</v>
      </c>
      <c r="C20" s="1">
        <v>50</v>
      </c>
      <c r="D20" s="1">
        <v>8.2549999999999998E-2</v>
      </c>
      <c r="E20" s="4">
        <v>4.13</v>
      </c>
      <c r="F20" s="1" t="s">
        <v>217</v>
      </c>
    </row>
    <row r="21" spans="1:6" x14ac:dyDescent="0.2">
      <c r="A21" s="3">
        <v>35999</v>
      </c>
      <c r="B21" s="1" t="s">
        <v>216</v>
      </c>
      <c r="C21" s="1">
        <v>100</v>
      </c>
      <c r="D21" s="1">
        <v>8.2549999999999998E-2</v>
      </c>
      <c r="E21" s="4">
        <v>8.26</v>
      </c>
      <c r="F21" s="1" t="s">
        <v>217</v>
      </c>
    </row>
    <row r="22" spans="1:6" x14ac:dyDescent="0.2">
      <c r="A22" s="3">
        <v>35999</v>
      </c>
      <c r="B22" s="1" t="s">
        <v>216</v>
      </c>
      <c r="C22" s="1">
        <v>395</v>
      </c>
      <c r="D22" s="1">
        <v>8.2549999999999998E-2</v>
      </c>
      <c r="E22" s="4">
        <v>32.61</v>
      </c>
      <c r="F22" s="1" t="s">
        <v>217</v>
      </c>
    </row>
    <row r="23" spans="1:6" x14ac:dyDescent="0.2">
      <c r="A23" s="3">
        <v>35999</v>
      </c>
      <c r="B23" s="1" t="s">
        <v>216</v>
      </c>
      <c r="C23" s="1">
        <v>163</v>
      </c>
      <c r="D23" s="1">
        <v>8.2549999999999998E-2</v>
      </c>
      <c r="E23" s="4">
        <v>13.46</v>
      </c>
      <c r="F23" s="1" t="s">
        <v>223</v>
      </c>
    </row>
    <row r="24" spans="1:6" x14ac:dyDescent="0.2">
      <c r="A24" s="3">
        <v>35995</v>
      </c>
      <c r="B24" s="1" t="s">
        <v>216</v>
      </c>
      <c r="C24" s="1">
        <v>104</v>
      </c>
      <c r="D24" s="1">
        <v>8.2549999999999998E-2</v>
      </c>
      <c r="E24" s="4">
        <v>8.59</v>
      </c>
      <c r="F24" s="1" t="s">
        <v>224</v>
      </c>
    </row>
    <row r="25" spans="1:6" x14ac:dyDescent="0.2">
      <c r="A25" s="3">
        <v>35996</v>
      </c>
      <c r="B25" s="1" t="s">
        <v>216</v>
      </c>
      <c r="C25" s="1">
        <v>140</v>
      </c>
      <c r="D25" s="1">
        <v>8.2549999999999998E-2</v>
      </c>
      <c r="E25" s="4">
        <v>11.56</v>
      </c>
      <c r="F25" s="1" t="s">
        <v>224</v>
      </c>
    </row>
    <row r="26" spans="1:6" x14ac:dyDescent="0.2">
      <c r="A26" s="3">
        <v>35997</v>
      </c>
      <c r="B26" s="1" t="s">
        <v>216</v>
      </c>
      <c r="C26" s="1">
        <v>30</v>
      </c>
      <c r="D26" s="1">
        <v>8.2549999999999998E-2</v>
      </c>
      <c r="E26" s="4">
        <v>2.48</v>
      </c>
      <c r="F26" s="1" t="s">
        <v>224</v>
      </c>
    </row>
    <row r="27" spans="1:6" x14ac:dyDescent="0.2">
      <c r="A27" s="3">
        <v>35998</v>
      </c>
      <c r="B27" s="1" t="s">
        <v>216</v>
      </c>
      <c r="C27" s="1">
        <v>100</v>
      </c>
      <c r="D27" s="1">
        <v>8.2549999999999998E-2</v>
      </c>
      <c r="E27" s="4">
        <v>8.26</v>
      </c>
      <c r="F27" s="1" t="s">
        <v>224</v>
      </c>
    </row>
    <row r="28" spans="1:6" x14ac:dyDescent="0.2">
      <c r="A28" s="3">
        <v>35999</v>
      </c>
      <c r="B28" s="1" t="s">
        <v>216</v>
      </c>
      <c r="C28" s="1">
        <v>80</v>
      </c>
      <c r="D28" s="1">
        <v>8.2549999999999998E-2</v>
      </c>
      <c r="E28" s="4">
        <v>6.6</v>
      </c>
      <c r="F28" s="1" t="s">
        <v>224</v>
      </c>
    </row>
    <row r="29" spans="1:6" x14ac:dyDescent="0.2">
      <c r="A29" s="3">
        <v>35995</v>
      </c>
      <c r="B29" s="1" t="s">
        <v>216</v>
      </c>
      <c r="C29" s="1">
        <v>100</v>
      </c>
      <c r="D29" s="1">
        <v>8.2549999999999998E-2</v>
      </c>
      <c r="E29" s="4">
        <v>8.26</v>
      </c>
      <c r="F29" s="1" t="s">
        <v>225</v>
      </c>
    </row>
    <row r="30" spans="1:6" x14ac:dyDescent="0.2">
      <c r="A30" s="3">
        <v>35997</v>
      </c>
      <c r="B30" s="1" t="s">
        <v>216</v>
      </c>
      <c r="C30" s="1">
        <v>100</v>
      </c>
      <c r="D30" s="1">
        <v>8.2549999999999998E-2</v>
      </c>
      <c r="E30" s="4">
        <v>8.26</v>
      </c>
      <c r="F30" s="1" t="s">
        <v>225</v>
      </c>
    </row>
    <row r="31" spans="1:6" x14ac:dyDescent="0.2">
      <c r="A31" s="3">
        <v>35999</v>
      </c>
      <c r="B31" s="1" t="s">
        <v>216</v>
      </c>
      <c r="C31" s="1">
        <v>60</v>
      </c>
      <c r="D31" s="1">
        <v>8.2549999999999998E-2</v>
      </c>
      <c r="E31" s="4">
        <v>4.95</v>
      </c>
      <c r="F31" s="1" t="s">
        <v>227</v>
      </c>
    </row>
    <row r="32" spans="1:6" x14ac:dyDescent="0.2">
      <c r="A32" s="3">
        <v>36031</v>
      </c>
      <c r="B32" s="1" t="s">
        <v>198</v>
      </c>
      <c r="C32" s="1">
        <v>50</v>
      </c>
      <c r="D32" s="1">
        <v>3.0869000000000001E-2</v>
      </c>
      <c r="E32" s="4">
        <v>1.54</v>
      </c>
      <c r="F32" s="1" t="s">
        <v>199</v>
      </c>
    </row>
    <row r="33" spans="1:6" x14ac:dyDescent="0.2">
      <c r="A33" s="3">
        <v>36029</v>
      </c>
      <c r="B33" s="1" t="s">
        <v>198</v>
      </c>
      <c r="C33" s="1">
        <v>500</v>
      </c>
      <c r="D33" s="1">
        <v>3.0869000000000001E-2</v>
      </c>
      <c r="E33" s="4">
        <v>15.43</v>
      </c>
      <c r="F33" s="1" t="s">
        <v>202</v>
      </c>
    </row>
    <row r="34" spans="1:6" x14ac:dyDescent="0.2">
      <c r="A34" s="3">
        <v>36030</v>
      </c>
      <c r="B34" s="1" t="s">
        <v>198</v>
      </c>
      <c r="C34" s="1">
        <v>180</v>
      </c>
      <c r="D34" s="1">
        <v>3.0869000000000001E-2</v>
      </c>
      <c r="E34" s="4">
        <v>5.56</v>
      </c>
      <c r="F34" s="1" t="s">
        <v>202</v>
      </c>
    </row>
    <row r="35" spans="1:6" x14ac:dyDescent="0.2">
      <c r="A35" s="3">
        <v>36030</v>
      </c>
      <c r="B35" s="1" t="s">
        <v>198</v>
      </c>
      <c r="C35" s="1">
        <v>600</v>
      </c>
      <c r="D35" s="1">
        <v>3.0869000000000001E-2</v>
      </c>
      <c r="E35" s="4">
        <v>18.52</v>
      </c>
      <c r="F35" s="1" t="s">
        <v>220</v>
      </c>
    </row>
    <row r="36" spans="1:6" x14ac:dyDescent="0.2">
      <c r="A36" s="3">
        <v>36031</v>
      </c>
      <c r="B36" s="1" t="s">
        <v>198</v>
      </c>
      <c r="C36" s="1">
        <v>180</v>
      </c>
      <c r="D36" s="1">
        <v>3.0869000000000001E-2</v>
      </c>
      <c r="E36" s="4">
        <v>5.56</v>
      </c>
      <c r="F36" s="1" t="s">
        <v>204</v>
      </c>
    </row>
    <row r="37" spans="1:6" x14ac:dyDescent="0.2">
      <c r="A37" s="3">
        <v>36031</v>
      </c>
      <c r="B37" s="1" t="s">
        <v>198</v>
      </c>
      <c r="C37" s="1">
        <v>180</v>
      </c>
      <c r="D37" s="1">
        <v>3.0869000000000001E-2</v>
      </c>
      <c r="E37" s="4">
        <v>5.56</v>
      </c>
      <c r="F37" s="1" t="s">
        <v>204</v>
      </c>
    </row>
    <row r="38" spans="1:6" x14ac:dyDescent="0.2">
      <c r="A38" s="3">
        <v>36031</v>
      </c>
      <c r="B38" s="1" t="s">
        <v>198</v>
      </c>
      <c r="C38" s="5">
        <v>1030</v>
      </c>
      <c r="D38" s="1">
        <v>3.0869000000000001E-2</v>
      </c>
      <c r="E38" s="4">
        <v>31.8</v>
      </c>
      <c r="F38" s="1" t="s">
        <v>204</v>
      </c>
    </row>
    <row r="39" spans="1:6" x14ac:dyDescent="0.2">
      <c r="A39" s="3">
        <v>36029</v>
      </c>
      <c r="B39" s="1" t="s">
        <v>198</v>
      </c>
      <c r="C39" s="5">
        <v>1300</v>
      </c>
      <c r="D39" s="1">
        <v>3.0869000000000001E-2</v>
      </c>
      <c r="E39" s="4">
        <v>40.130000000000003</v>
      </c>
      <c r="F39" s="1" t="s">
        <v>206</v>
      </c>
    </row>
    <row r="40" spans="1:6" x14ac:dyDescent="0.2">
      <c r="A40" s="3">
        <v>36030</v>
      </c>
      <c r="B40" s="1" t="s">
        <v>198</v>
      </c>
      <c r="C40" s="5">
        <v>1300</v>
      </c>
      <c r="D40" s="1">
        <v>3.0869000000000001E-2</v>
      </c>
      <c r="E40" s="4">
        <v>40.130000000000003</v>
      </c>
      <c r="F40" s="1" t="s">
        <v>206</v>
      </c>
    </row>
    <row r="41" spans="1:6" x14ac:dyDescent="0.2">
      <c r="A41" s="3">
        <v>36031</v>
      </c>
      <c r="B41" s="1" t="s">
        <v>198</v>
      </c>
      <c r="C41" s="1">
        <v>500</v>
      </c>
      <c r="D41" s="1">
        <v>3.0869000000000001E-2</v>
      </c>
      <c r="E41" s="4">
        <v>15.43</v>
      </c>
      <c r="F41" s="1" t="s">
        <v>221</v>
      </c>
    </row>
    <row r="42" spans="1:6" x14ac:dyDescent="0.2">
      <c r="A42" s="3">
        <v>36029</v>
      </c>
      <c r="B42" s="1" t="s">
        <v>198</v>
      </c>
      <c r="C42" s="1">
        <v>89</v>
      </c>
      <c r="D42" s="1">
        <v>3.0869000000000001E-2</v>
      </c>
      <c r="E42" s="4">
        <v>2.75</v>
      </c>
      <c r="F42" s="1" t="s">
        <v>214</v>
      </c>
    </row>
    <row r="43" spans="1:6" x14ac:dyDescent="0.2">
      <c r="A43" s="3">
        <v>36031</v>
      </c>
      <c r="B43" s="1" t="s">
        <v>198</v>
      </c>
      <c r="C43" s="1">
        <v>484</v>
      </c>
      <c r="D43" s="1">
        <v>3.0869000000000001E-2</v>
      </c>
      <c r="E43" s="4">
        <v>14.94</v>
      </c>
      <c r="F43" s="1" t="s">
        <v>214</v>
      </c>
    </row>
    <row r="44" spans="1:6" x14ac:dyDescent="0.2">
      <c r="A44" s="3">
        <v>36029</v>
      </c>
      <c r="B44" s="1" t="s">
        <v>198</v>
      </c>
      <c r="C44" s="1">
        <v>170</v>
      </c>
      <c r="D44" s="1">
        <v>3.0869000000000001E-2</v>
      </c>
      <c r="E44" s="4">
        <v>5.25</v>
      </c>
      <c r="F44" s="1" t="s">
        <v>217</v>
      </c>
    </row>
    <row r="45" spans="1:6" x14ac:dyDescent="0.2">
      <c r="A45" s="3">
        <v>36029</v>
      </c>
      <c r="B45" s="1" t="s">
        <v>198</v>
      </c>
      <c r="C45" s="1">
        <v>100</v>
      </c>
      <c r="D45" s="1">
        <v>3.0869000000000001E-2</v>
      </c>
      <c r="E45" s="4">
        <v>3.09</v>
      </c>
      <c r="F45" s="1" t="s">
        <v>225</v>
      </c>
    </row>
    <row r="46" spans="1:6" x14ac:dyDescent="0.2">
      <c r="A46" s="3">
        <v>36029</v>
      </c>
      <c r="B46" s="1" t="s">
        <v>198</v>
      </c>
      <c r="C46" s="1">
        <v>175</v>
      </c>
      <c r="D46" s="1">
        <v>3.0869000000000001E-2</v>
      </c>
      <c r="E46" s="4">
        <v>5.4</v>
      </c>
      <c r="F46" s="1" t="s">
        <v>226</v>
      </c>
    </row>
    <row r="47" spans="1:6" x14ac:dyDescent="0.2">
      <c r="A47" s="3">
        <v>36029</v>
      </c>
      <c r="B47" s="1" t="s">
        <v>198</v>
      </c>
      <c r="C47" s="1">
        <v>500</v>
      </c>
      <c r="D47" s="1">
        <v>3.0869000000000001E-2</v>
      </c>
      <c r="E47" s="4">
        <v>15.43</v>
      </c>
      <c r="F47" s="1" t="s">
        <v>226</v>
      </c>
    </row>
    <row r="48" spans="1:6" x14ac:dyDescent="0.2">
      <c r="A48" s="3">
        <v>36030</v>
      </c>
      <c r="B48" s="1" t="s">
        <v>198</v>
      </c>
      <c r="C48" s="5">
        <v>1380</v>
      </c>
      <c r="D48" s="1">
        <v>3.0869000000000001E-2</v>
      </c>
      <c r="E48" s="4">
        <v>42.6</v>
      </c>
      <c r="F48" s="1" t="s">
        <v>227</v>
      </c>
    </row>
    <row r="49" spans="1:6" x14ac:dyDescent="0.2">
      <c r="A49" s="3">
        <v>36017</v>
      </c>
      <c r="B49" s="1" t="s">
        <v>201</v>
      </c>
      <c r="C49" s="1">
        <v>50</v>
      </c>
      <c r="D49" s="1">
        <v>0.1731</v>
      </c>
      <c r="E49" s="4">
        <v>8.66</v>
      </c>
      <c r="F49" s="1" t="s">
        <v>199</v>
      </c>
    </row>
    <row r="50" spans="1:6" x14ac:dyDescent="0.2">
      <c r="A50" s="3">
        <v>36019</v>
      </c>
      <c r="B50" s="1" t="s">
        <v>201</v>
      </c>
      <c r="C50" s="1">
        <v>30</v>
      </c>
      <c r="D50" s="1">
        <v>0.1731</v>
      </c>
      <c r="E50" s="4">
        <v>5.19</v>
      </c>
      <c r="F50" s="1" t="s">
        <v>199</v>
      </c>
    </row>
    <row r="51" spans="1:6" x14ac:dyDescent="0.2">
      <c r="A51" s="3">
        <v>36020</v>
      </c>
      <c r="B51" s="1" t="s">
        <v>201</v>
      </c>
      <c r="C51" s="1">
        <v>20</v>
      </c>
      <c r="D51" s="1">
        <v>0.1731</v>
      </c>
      <c r="E51" s="4">
        <v>3.46</v>
      </c>
      <c r="F51" s="1" t="s">
        <v>199</v>
      </c>
    </row>
    <row r="52" spans="1:6" x14ac:dyDescent="0.2">
      <c r="A52" s="3">
        <v>36021</v>
      </c>
      <c r="B52" s="1" t="s">
        <v>201</v>
      </c>
      <c r="C52" s="1">
        <v>40</v>
      </c>
      <c r="D52" s="1">
        <v>0.1731</v>
      </c>
      <c r="E52" s="4">
        <v>6.92</v>
      </c>
      <c r="F52" s="1" t="s">
        <v>199</v>
      </c>
    </row>
    <row r="53" spans="1:6" x14ac:dyDescent="0.2">
      <c r="A53" s="3">
        <v>36017</v>
      </c>
      <c r="B53" s="1" t="s">
        <v>201</v>
      </c>
      <c r="C53" s="1">
        <v>250</v>
      </c>
      <c r="D53" s="1">
        <v>0.1731</v>
      </c>
      <c r="E53" s="4">
        <v>43.28</v>
      </c>
      <c r="F53" s="1" t="s">
        <v>202</v>
      </c>
    </row>
    <row r="54" spans="1:6" x14ac:dyDescent="0.2">
      <c r="A54" s="3">
        <v>36018</v>
      </c>
      <c r="B54" s="1" t="s">
        <v>201</v>
      </c>
      <c r="C54" s="1">
        <v>54</v>
      </c>
      <c r="D54" s="1">
        <v>0.1731</v>
      </c>
      <c r="E54" s="4">
        <v>9.35</v>
      </c>
      <c r="F54" s="1" t="s">
        <v>202</v>
      </c>
    </row>
    <row r="55" spans="1:6" x14ac:dyDescent="0.2">
      <c r="A55" s="3">
        <v>36020</v>
      </c>
      <c r="B55" s="1" t="s">
        <v>201</v>
      </c>
      <c r="C55" s="1">
        <v>50</v>
      </c>
      <c r="D55" s="1">
        <v>0.1731</v>
      </c>
      <c r="E55" s="4">
        <v>8.66</v>
      </c>
      <c r="F55" s="1" t="s">
        <v>202</v>
      </c>
    </row>
    <row r="56" spans="1:6" x14ac:dyDescent="0.2">
      <c r="A56" s="3">
        <v>36016</v>
      </c>
      <c r="B56" s="1" t="s">
        <v>201</v>
      </c>
      <c r="C56" s="1">
        <v>30</v>
      </c>
      <c r="D56" s="1">
        <v>0.1731</v>
      </c>
      <c r="E56" s="4">
        <v>5.19</v>
      </c>
      <c r="F56" s="1" t="s">
        <v>220</v>
      </c>
    </row>
    <row r="57" spans="1:6" x14ac:dyDescent="0.2">
      <c r="A57" s="3">
        <v>36016</v>
      </c>
      <c r="B57" s="1" t="s">
        <v>201</v>
      </c>
      <c r="C57" s="1">
        <v>250</v>
      </c>
      <c r="D57" s="1">
        <v>0.1731</v>
      </c>
      <c r="E57" s="4">
        <v>43.28</v>
      </c>
      <c r="F57" s="1" t="s">
        <v>206</v>
      </c>
    </row>
    <row r="58" spans="1:6" x14ac:dyDescent="0.2">
      <c r="A58" s="3">
        <v>36017</v>
      </c>
      <c r="B58" s="1" t="s">
        <v>201</v>
      </c>
      <c r="C58" s="1">
        <v>250</v>
      </c>
      <c r="D58" s="1">
        <v>0.1731</v>
      </c>
      <c r="E58" s="4">
        <v>43.28</v>
      </c>
      <c r="F58" s="1" t="s">
        <v>206</v>
      </c>
    </row>
    <row r="59" spans="1:6" x14ac:dyDescent="0.2">
      <c r="A59" s="3">
        <v>36018</v>
      </c>
      <c r="B59" s="1" t="s">
        <v>201</v>
      </c>
      <c r="C59" s="1">
        <v>195</v>
      </c>
      <c r="D59" s="1">
        <v>0.1731</v>
      </c>
      <c r="E59" s="4">
        <v>33.75</v>
      </c>
      <c r="F59" s="1" t="s">
        <v>206</v>
      </c>
    </row>
    <row r="60" spans="1:6" x14ac:dyDescent="0.2">
      <c r="A60" s="3">
        <v>36019</v>
      </c>
      <c r="B60" s="1" t="s">
        <v>201</v>
      </c>
      <c r="C60" s="1">
        <v>195</v>
      </c>
      <c r="D60" s="1">
        <v>0.1731</v>
      </c>
      <c r="E60" s="4">
        <v>33.75</v>
      </c>
      <c r="F60" s="1" t="s">
        <v>206</v>
      </c>
    </row>
    <row r="61" spans="1:6" x14ac:dyDescent="0.2">
      <c r="A61" s="3">
        <v>36020</v>
      </c>
      <c r="B61" s="1" t="s">
        <v>201</v>
      </c>
      <c r="C61" s="1">
        <v>195</v>
      </c>
      <c r="D61" s="1">
        <v>0.1731</v>
      </c>
      <c r="E61" s="4">
        <v>33.75</v>
      </c>
      <c r="F61" s="1" t="s">
        <v>206</v>
      </c>
    </row>
    <row r="62" spans="1:6" x14ac:dyDescent="0.2">
      <c r="A62" s="3">
        <v>36016</v>
      </c>
      <c r="B62" s="1" t="s">
        <v>201</v>
      </c>
      <c r="C62" s="1">
        <v>30</v>
      </c>
      <c r="D62" s="1">
        <v>0.1731</v>
      </c>
      <c r="E62" s="4">
        <v>5.19</v>
      </c>
      <c r="F62" s="1" t="s">
        <v>221</v>
      </c>
    </row>
    <row r="63" spans="1:6" x14ac:dyDescent="0.2">
      <c r="A63" s="3">
        <v>36017</v>
      </c>
      <c r="B63" s="1" t="s">
        <v>201</v>
      </c>
      <c r="C63" s="1">
        <v>20</v>
      </c>
      <c r="D63" s="1">
        <v>0.1731</v>
      </c>
      <c r="E63" s="4">
        <v>3.46</v>
      </c>
      <c r="F63" s="1" t="s">
        <v>221</v>
      </c>
    </row>
    <row r="64" spans="1:6" x14ac:dyDescent="0.2">
      <c r="A64" s="3">
        <v>36017</v>
      </c>
      <c r="B64" s="1" t="s">
        <v>201</v>
      </c>
      <c r="C64" s="1">
        <v>320</v>
      </c>
      <c r="D64" s="1">
        <v>0.1731</v>
      </c>
      <c r="E64" s="4">
        <v>55.39</v>
      </c>
      <c r="F64" s="1" t="s">
        <v>221</v>
      </c>
    </row>
    <row r="65" spans="1:6" x14ac:dyDescent="0.2">
      <c r="A65" s="3">
        <v>36019</v>
      </c>
      <c r="B65" s="1" t="s">
        <v>201</v>
      </c>
      <c r="C65" s="1">
        <v>60</v>
      </c>
      <c r="D65" s="1">
        <v>0.1731</v>
      </c>
      <c r="E65" s="4">
        <v>10.39</v>
      </c>
      <c r="F65" s="1" t="s">
        <v>221</v>
      </c>
    </row>
    <row r="66" spans="1:6" x14ac:dyDescent="0.2">
      <c r="A66" s="3">
        <v>36016</v>
      </c>
      <c r="B66" s="1" t="s">
        <v>201</v>
      </c>
      <c r="C66" s="1">
        <v>50</v>
      </c>
      <c r="D66" s="1">
        <v>0.1731</v>
      </c>
      <c r="E66" s="4">
        <v>8.66</v>
      </c>
      <c r="F66" s="1" t="s">
        <v>214</v>
      </c>
    </row>
    <row r="67" spans="1:6" x14ac:dyDescent="0.2">
      <c r="A67" s="3">
        <v>36019</v>
      </c>
      <c r="B67" s="1" t="s">
        <v>201</v>
      </c>
      <c r="C67" s="1">
        <v>50</v>
      </c>
      <c r="D67" s="1">
        <v>0.1731</v>
      </c>
      <c r="E67" s="4">
        <v>8.66</v>
      </c>
      <c r="F67" s="1" t="s">
        <v>214</v>
      </c>
    </row>
    <row r="68" spans="1:6" x14ac:dyDescent="0.2">
      <c r="A68" s="3">
        <v>36020</v>
      </c>
      <c r="B68" s="1" t="s">
        <v>201</v>
      </c>
      <c r="C68" s="1">
        <v>60</v>
      </c>
      <c r="D68" s="1">
        <v>0.1731</v>
      </c>
      <c r="E68" s="4">
        <v>10.39</v>
      </c>
      <c r="F68" s="1" t="s">
        <v>214</v>
      </c>
    </row>
    <row r="69" spans="1:6" x14ac:dyDescent="0.2">
      <c r="A69" s="3">
        <v>36018</v>
      </c>
      <c r="B69" s="1" t="s">
        <v>201</v>
      </c>
      <c r="C69" s="1">
        <v>23</v>
      </c>
      <c r="D69" s="1">
        <v>0.1731</v>
      </c>
      <c r="E69" s="4">
        <v>3.98</v>
      </c>
      <c r="F69" s="1" t="s">
        <v>223</v>
      </c>
    </row>
    <row r="70" spans="1:6" x14ac:dyDescent="0.2">
      <c r="A70" s="3">
        <v>36016</v>
      </c>
      <c r="B70" s="1" t="s">
        <v>201</v>
      </c>
      <c r="C70" s="1">
        <v>75</v>
      </c>
      <c r="D70" s="1">
        <v>0.1731</v>
      </c>
      <c r="E70" s="4">
        <v>12.98</v>
      </c>
      <c r="F70" s="1" t="s">
        <v>224</v>
      </c>
    </row>
    <row r="71" spans="1:6" x14ac:dyDescent="0.2">
      <c r="A71" s="3">
        <v>36017</v>
      </c>
      <c r="B71" s="1" t="s">
        <v>201</v>
      </c>
      <c r="C71" s="1">
        <v>74</v>
      </c>
      <c r="D71" s="1">
        <v>0.1731</v>
      </c>
      <c r="E71" s="4">
        <v>12.81</v>
      </c>
      <c r="F71" s="1" t="s">
        <v>224</v>
      </c>
    </row>
    <row r="72" spans="1:6" x14ac:dyDescent="0.2">
      <c r="A72" s="3">
        <v>36018</v>
      </c>
      <c r="B72" s="1" t="s">
        <v>201</v>
      </c>
      <c r="C72" s="1">
        <v>30</v>
      </c>
      <c r="D72" s="1">
        <v>0.1731</v>
      </c>
      <c r="E72" s="4">
        <v>5.19</v>
      </c>
      <c r="F72" s="1" t="s">
        <v>224</v>
      </c>
    </row>
    <row r="73" spans="1:6" x14ac:dyDescent="0.2">
      <c r="A73" s="3">
        <v>36019</v>
      </c>
      <c r="B73" s="1" t="s">
        <v>201</v>
      </c>
      <c r="C73" s="1">
        <v>80</v>
      </c>
      <c r="D73" s="1">
        <v>0.1731</v>
      </c>
      <c r="E73" s="4">
        <v>13.85</v>
      </c>
      <c r="F73" s="1" t="s">
        <v>224</v>
      </c>
    </row>
    <row r="74" spans="1:6" x14ac:dyDescent="0.2">
      <c r="A74" s="3">
        <v>36020</v>
      </c>
      <c r="B74" s="1" t="s">
        <v>201</v>
      </c>
      <c r="C74" s="1">
        <v>40</v>
      </c>
      <c r="D74" s="1">
        <v>0.1731</v>
      </c>
      <c r="E74" s="4">
        <v>6.92</v>
      </c>
      <c r="F74" s="1" t="s">
        <v>224</v>
      </c>
    </row>
    <row r="75" spans="1:6" x14ac:dyDescent="0.2">
      <c r="A75" s="3">
        <v>36016</v>
      </c>
      <c r="B75" s="1" t="s">
        <v>201</v>
      </c>
      <c r="C75" s="1">
        <v>140</v>
      </c>
      <c r="D75" s="1">
        <v>0.1731</v>
      </c>
      <c r="E75" s="4">
        <v>24.23</v>
      </c>
      <c r="F75" s="1" t="s">
        <v>225</v>
      </c>
    </row>
    <row r="76" spans="1:6" x14ac:dyDescent="0.2">
      <c r="A76" s="3">
        <v>36019</v>
      </c>
      <c r="B76" s="1" t="s">
        <v>201</v>
      </c>
      <c r="C76" s="1">
        <v>14</v>
      </c>
      <c r="D76" s="1">
        <v>0.1731</v>
      </c>
      <c r="E76" s="4">
        <v>2.42</v>
      </c>
      <c r="F76" s="1" t="s">
        <v>225</v>
      </c>
    </row>
    <row r="77" spans="1:6" x14ac:dyDescent="0.2">
      <c r="A77" s="3">
        <v>36027</v>
      </c>
      <c r="B77" s="1" t="s">
        <v>203</v>
      </c>
      <c r="C77" s="1">
        <v>50</v>
      </c>
      <c r="D77" s="1">
        <v>0.57999999999999996</v>
      </c>
      <c r="E77" s="4">
        <v>29</v>
      </c>
      <c r="F77" s="1" t="s">
        <v>202</v>
      </c>
    </row>
    <row r="78" spans="1:6" x14ac:dyDescent="0.2">
      <c r="A78" s="3">
        <v>36028</v>
      </c>
      <c r="B78" s="1" t="s">
        <v>203</v>
      </c>
      <c r="C78" s="1">
        <v>13</v>
      </c>
      <c r="D78" s="1">
        <v>0.57999999999999996</v>
      </c>
      <c r="E78" s="4">
        <v>7.54</v>
      </c>
      <c r="F78" s="1" t="s">
        <v>202</v>
      </c>
    </row>
    <row r="79" spans="1:6" x14ac:dyDescent="0.2">
      <c r="A79" s="3">
        <v>36027</v>
      </c>
      <c r="B79" s="1" t="s">
        <v>203</v>
      </c>
      <c r="C79" s="1">
        <v>16</v>
      </c>
      <c r="D79" s="1">
        <v>0.57999999999999996</v>
      </c>
      <c r="E79" s="4">
        <v>9.2799999999999994</v>
      </c>
      <c r="F79" s="1" t="s">
        <v>220</v>
      </c>
    </row>
    <row r="80" spans="1:6" x14ac:dyDescent="0.2">
      <c r="A80" s="3">
        <v>36028</v>
      </c>
      <c r="B80" s="1" t="s">
        <v>203</v>
      </c>
      <c r="C80" s="1">
        <v>28</v>
      </c>
      <c r="D80" s="1">
        <v>0.57999999999999996</v>
      </c>
      <c r="E80" s="4">
        <v>16.239999999999998</v>
      </c>
      <c r="F80" s="1" t="s">
        <v>220</v>
      </c>
    </row>
    <row r="81" spans="1:6" x14ac:dyDescent="0.2">
      <c r="A81" s="3">
        <v>36027</v>
      </c>
      <c r="B81" s="1" t="s">
        <v>203</v>
      </c>
      <c r="C81" s="1">
        <v>125</v>
      </c>
      <c r="D81" s="1">
        <v>0.57999999999999996</v>
      </c>
      <c r="E81" s="4">
        <v>72.5</v>
      </c>
      <c r="F81" s="1" t="s">
        <v>204</v>
      </c>
    </row>
    <row r="82" spans="1:6" x14ac:dyDescent="0.2">
      <c r="A82" s="3">
        <v>36028</v>
      </c>
      <c r="B82" s="1" t="s">
        <v>203</v>
      </c>
      <c r="C82" s="1">
        <v>10</v>
      </c>
      <c r="D82" s="1">
        <v>0.57999999999999996</v>
      </c>
      <c r="E82" s="4">
        <v>5.8</v>
      </c>
      <c r="F82" s="1" t="s">
        <v>204</v>
      </c>
    </row>
    <row r="83" spans="1:6" x14ac:dyDescent="0.2">
      <c r="A83" s="3">
        <v>36000</v>
      </c>
      <c r="B83" s="1" t="s">
        <v>203</v>
      </c>
      <c r="C83" s="1">
        <v>60</v>
      </c>
      <c r="D83" s="1">
        <v>0.57999999999999996</v>
      </c>
      <c r="E83" s="4">
        <v>34.799999999999997</v>
      </c>
      <c r="F83" s="1" t="s">
        <v>206</v>
      </c>
    </row>
    <row r="84" spans="1:6" x14ac:dyDescent="0.2">
      <c r="A84" s="3">
        <v>36026</v>
      </c>
      <c r="B84" s="1" t="s">
        <v>203</v>
      </c>
      <c r="C84" s="1">
        <v>110</v>
      </c>
      <c r="D84" s="1">
        <v>0.57999999999999996</v>
      </c>
      <c r="E84" s="4">
        <v>63.8</v>
      </c>
      <c r="F84" s="1" t="s">
        <v>206</v>
      </c>
    </row>
    <row r="85" spans="1:6" x14ac:dyDescent="0.2">
      <c r="A85" s="3">
        <v>36027</v>
      </c>
      <c r="B85" s="1" t="s">
        <v>203</v>
      </c>
      <c r="C85" s="1">
        <v>110</v>
      </c>
      <c r="D85" s="1">
        <v>0.57999999999999996</v>
      </c>
      <c r="E85" s="4">
        <v>63.8</v>
      </c>
      <c r="F85" s="1" t="s">
        <v>206</v>
      </c>
    </row>
    <row r="86" spans="1:6" x14ac:dyDescent="0.2">
      <c r="A86" s="3">
        <v>36028</v>
      </c>
      <c r="B86" s="1" t="s">
        <v>203</v>
      </c>
      <c r="C86" s="1">
        <v>22</v>
      </c>
      <c r="D86" s="1">
        <v>0.57999999999999996</v>
      </c>
      <c r="E86" s="4">
        <v>12.76</v>
      </c>
      <c r="F86" s="1" t="s">
        <v>221</v>
      </c>
    </row>
    <row r="87" spans="1:6" x14ac:dyDescent="0.2">
      <c r="A87" s="3">
        <v>36027</v>
      </c>
      <c r="B87" s="1" t="s">
        <v>203</v>
      </c>
      <c r="C87" s="1">
        <v>21</v>
      </c>
      <c r="D87" s="1">
        <v>0.57999999999999996</v>
      </c>
      <c r="E87" s="4">
        <v>12.18</v>
      </c>
      <c r="F87" s="1" t="s">
        <v>214</v>
      </c>
    </row>
    <row r="88" spans="1:6" x14ac:dyDescent="0.2">
      <c r="A88" s="3">
        <v>36027</v>
      </c>
      <c r="B88" s="1" t="s">
        <v>203</v>
      </c>
      <c r="C88" s="1">
        <v>15</v>
      </c>
      <c r="D88" s="1">
        <v>0.57999999999999996</v>
      </c>
      <c r="E88" s="4">
        <v>8.6999999999999993</v>
      </c>
      <c r="F88" s="1" t="s">
        <v>217</v>
      </c>
    </row>
    <row r="89" spans="1:6" x14ac:dyDescent="0.2">
      <c r="A89" s="3">
        <v>36028</v>
      </c>
      <c r="B89" s="1" t="s">
        <v>203</v>
      </c>
      <c r="C89" s="1">
        <v>4</v>
      </c>
      <c r="D89" s="1">
        <v>0.57999999999999996</v>
      </c>
      <c r="E89" s="4">
        <v>2.3199999999999998</v>
      </c>
      <c r="F89" s="1" t="s">
        <v>217</v>
      </c>
    </row>
    <row r="90" spans="1:6" x14ac:dyDescent="0.2">
      <c r="A90" s="3">
        <v>36028</v>
      </c>
      <c r="B90" s="1" t="s">
        <v>203</v>
      </c>
      <c r="C90" s="1">
        <v>6</v>
      </c>
      <c r="D90" s="1">
        <v>0.57999999999999996</v>
      </c>
      <c r="E90" s="4">
        <v>3.48</v>
      </c>
      <c r="F90" s="1" t="s">
        <v>217</v>
      </c>
    </row>
    <row r="91" spans="1:6" x14ac:dyDescent="0.2">
      <c r="A91" s="3">
        <v>36027</v>
      </c>
      <c r="B91" s="1" t="s">
        <v>203</v>
      </c>
      <c r="C91" s="1">
        <v>26</v>
      </c>
      <c r="D91" s="1">
        <v>0.57999999999999996</v>
      </c>
      <c r="E91" s="4">
        <v>15.08</v>
      </c>
      <c r="F91" s="1" t="s">
        <v>223</v>
      </c>
    </row>
    <row r="92" spans="1:6" x14ac:dyDescent="0.2">
      <c r="A92" s="3">
        <v>36027</v>
      </c>
      <c r="B92" s="1" t="s">
        <v>203</v>
      </c>
      <c r="C92" s="1">
        <v>10</v>
      </c>
      <c r="D92" s="1">
        <v>0.57999999999999996</v>
      </c>
      <c r="E92" s="4">
        <v>5.8</v>
      </c>
      <c r="F92" s="1" t="s">
        <v>224</v>
      </c>
    </row>
    <row r="93" spans="1:6" x14ac:dyDescent="0.2">
      <c r="A93" s="3">
        <v>36028</v>
      </c>
      <c r="B93" s="1" t="s">
        <v>203</v>
      </c>
      <c r="C93" s="1">
        <v>10</v>
      </c>
      <c r="D93" s="1">
        <v>0.57999999999999996</v>
      </c>
      <c r="E93" s="4">
        <v>5.8</v>
      </c>
      <c r="F93" s="1" t="s">
        <v>224</v>
      </c>
    </row>
    <row r="94" spans="1:6" x14ac:dyDescent="0.2">
      <c r="A94" s="3">
        <v>35990</v>
      </c>
      <c r="B94" s="1" t="s">
        <v>211</v>
      </c>
      <c r="C94" s="1">
        <v>900</v>
      </c>
      <c r="D94" s="1">
        <v>4.5589999999999997E-3</v>
      </c>
      <c r="E94" s="4">
        <v>4.0999999999999996</v>
      </c>
      <c r="F94" s="1" t="s">
        <v>199</v>
      </c>
    </row>
    <row r="95" spans="1:6" x14ac:dyDescent="0.2">
      <c r="A95" s="3">
        <v>35989</v>
      </c>
      <c r="B95" s="1" t="s">
        <v>211</v>
      </c>
      <c r="C95" s="1">
        <v>850</v>
      </c>
      <c r="D95" s="1">
        <v>4.5589999999999997E-3</v>
      </c>
      <c r="E95" s="4">
        <v>3.88</v>
      </c>
      <c r="F95" s="1" t="s">
        <v>204</v>
      </c>
    </row>
    <row r="96" spans="1:6" x14ac:dyDescent="0.2">
      <c r="A96" s="3">
        <v>35989</v>
      </c>
      <c r="B96" s="1" t="s">
        <v>211</v>
      </c>
      <c r="C96" s="5">
        <v>4000</v>
      </c>
      <c r="D96" s="1">
        <v>4.5589999999999997E-3</v>
      </c>
      <c r="E96" s="4">
        <v>18.239999999999998</v>
      </c>
      <c r="F96" s="1" t="s">
        <v>204</v>
      </c>
    </row>
    <row r="97" spans="1:6" x14ac:dyDescent="0.2">
      <c r="A97" s="3">
        <v>35989</v>
      </c>
      <c r="B97" s="1" t="s">
        <v>211</v>
      </c>
      <c r="C97" s="5">
        <v>4200</v>
      </c>
      <c r="D97" s="1">
        <v>4.5589999999999997E-3</v>
      </c>
      <c r="E97" s="4">
        <v>19.149999999999999</v>
      </c>
      <c r="F97" s="1" t="s">
        <v>204</v>
      </c>
    </row>
    <row r="98" spans="1:6" x14ac:dyDescent="0.2">
      <c r="A98" s="3">
        <v>35990</v>
      </c>
      <c r="B98" s="1" t="s">
        <v>211</v>
      </c>
      <c r="C98" s="5">
        <v>1000</v>
      </c>
      <c r="D98" s="1">
        <v>4.5589999999999997E-3</v>
      </c>
      <c r="E98" s="4">
        <v>4.5599999999999996</v>
      </c>
      <c r="F98" s="1" t="s">
        <v>214</v>
      </c>
    </row>
    <row r="99" spans="1:6" x14ac:dyDescent="0.2">
      <c r="A99" s="3">
        <v>35990</v>
      </c>
      <c r="B99" s="1" t="s">
        <v>211</v>
      </c>
      <c r="C99" s="5">
        <v>1500</v>
      </c>
      <c r="D99" s="1">
        <v>4.5589999999999997E-3</v>
      </c>
      <c r="E99" s="4">
        <v>6.84</v>
      </c>
      <c r="F99" s="1" t="s">
        <v>222</v>
      </c>
    </row>
    <row r="100" spans="1:6" x14ac:dyDescent="0.2">
      <c r="A100" s="3">
        <v>35990</v>
      </c>
      <c r="B100" s="1" t="s">
        <v>211</v>
      </c>
      <c r="C100" s="1">
        <v>500</v>
      </c>
      <c r="D100" s="1">
        <v>4.5589999999999997E-3</v>
      </c>
      <c r="E100" s="4">
        <v>2.2799999999999998</v>
      </c>
      <c r="F100" s="1" t="s">
        <v>225</v>
      </c>
    </row>
    <row r="101" spans="1:6" x14ac:dyDescent="0.2">
      <c r="A101" s="3">
        <v>36000</v>
      </c>
      <c r="B101" s="1" t="s">
        <v>213</v>
      </c>
      <c r="C101" s="5">
        <v>3000</v>
      </c>
      <c r="D101" s="1">
        <v>5.8699999999999996E-4</v>
      </c>
      <c r="E101" s="4">
        <v>1.76</v>
      </c>
      <c r="F101" s="1" t="s">
        <v>199</v>
      </c>
    </row>
    <row r="102" spans="1:6" x14ac:dyDescent="0.2">
      <c r="A102" s="3">
        <v>36003</v>
      </c>
      <c r="B102" s="1" t="s">
        <v>213</v>
      </c>
      <c r="C102" s="5">
        <v>8000</v>
      </c>
      <c r="D102" s="1">
        <v>5.8699999999999996E-4</v>
      </c>
      <c r="E102" s="4">
        <v>4.6900000000000004</v>
      </c>
      <c r="F102" s="1" t="s">
        <v>199</v>
      </c>
    </row>
    <row r="103" spans="1:6" x14ac:dyDescent="0.2">
      <c r="A103" s="3">
        <v>36004</v>
      </c>
      <c r="B103" s="1" t="s">
        <v>213</v>
      </c>
      <c r="C103" s="5">
        <v>8900</v>
      </c>
      <c r="D103" s="1">
        <v>5.8699999999999996E-4</v>
      </c>
      <c r="E103" s="4">
        <v>5.22</v>
      </c>
      <c r="F103" s="1" t="s">
        <v>199</v>
      </c>
    </row>
    <row r="104" spans="1:6" x14ac:dyDescent="0.2">
      <c r="A104" s="3">
        <v>36005</v>
      </c>
      <c r="B104" s="1" t="s">
        <v>213</v>
      </c>
      <c r="C104" s="5">
        <v>5000</v>
      </c>
      <c r="D104" s="1">
        <v>5.8699999999999996E-4</v>
      </c>
      <c r="E104" s="4">
        <v>2.93</v>
      </c>
      <c r="F104" s="1" t="s">
        <v>199</v>
      </c>
    </row>
    <row r="105" spans="1:6" x14ac:dyDescent="0.2">
      <c r="A105" s="3">
        <v>36006</v>
      </c>
      <c r="B105" s="1" t="s">
        <v>213</v>
      </c>
      <c r="C105" s="5">
        <v>10500</v>
      </c>
      <c r="D105" s="1">
        <v>5.8699999999999996E-4</v>
      </c>
      <c r="E105" s="4">
        <v>6.16</v>
      </c>
      <c r="F105" s="1" t="s">
        <v>199</v>
      </c>
    </row>
    <row r="106" spans="1:6" x14ac:dyDescent="0.2">
      <c r="A106" s="3">
        <v>36007</v>
      </c>
      <c r="B106" s="1" t="s">
        <v>213</v>
      </c>
      <c r="C106" s="5">
        <v>8100</v>
      </c>
      <c r="D106" s="1">
        <v>5.8699999999999996E-4</v>
      </c>
      <c r="E106" s="4">
        <v>4.75</v>
      </c>
      <c r="F106" s="1" t="s">
        <v>199</v>
      </c>
    </row>
    <row r="107" spans="1:6" x14ac:dyDescent="0.2">
      <c r="A107" s="3">
        <v>36008</v>
      </c>
      <c r="B107" s="1" t="s">
        <v>213</v>
      </c>
      <c r="C107" s="5">
        <v>12000</v>
      </c>
      <c r="D107" s="1">
        <v>5.8699999999999996E-4</v>
      </c>
      <c r="E107" s="4">
        <v>7.04</v>
      </c>
      <c r="F107" s="1" t="s">
        <v>199</v>
      </c>
    </row>
    <row r="108" spans="1:6" x14ac:dyDescent="0.2">
      <c r="A108" s="3">
        <v>36011</v>
      </c>
      <c r="B108" s="1" t="s">
        <v>213</v>
      </c>
      <c r="C108" s="5">
        <v>5000</v>
      </c>
      <c r="D108" s="1">
        <v>5.8699999999999996E-4</v>
      </c>
      <c r="E108" s="4">
        <v>2.93</v>
      </c>
      <c r="F108" s="1" t="s">
        <v>199</v>
      </c>
    </row>
    <row r="109" spans="1:6" x14ac:dyDescent="0.2">
      <c r="A109" s="3">
        <v>36000</v>
      </c>
      <c r="B109" s="1" t="s">
        <v>213</v>
      </c>
      <c r="C109" s="5">
        <v>9000</v>
      </c>
      <c r="D109" s="1">
        <v>5.8699999999999996E-4</v>
      </c>
      <c r="E109" s="4">
        <v>5.28</v>
      </c>
      <c r="F109" s="1" t="s">
        <v>202</v>
      </c>
    </row>
    <row r="110" spans="1:6" x14ac:dyDescent="0.2">
      <c r="A110" s="3">
        <v>36001</v>
      </c>
      <c r="B110" s="1" t="s">
        <v>213</v>
      </c>
      <c r="C110" s="5">
        <v>64000</v>
      </c>
      <c r="D110" s="1">
        <v>5.8699999999999996E-4</v>
      </c>
      <c r="E110" s="4">
        <v>37.549999999999997</v>
      </c>
      <c r="F110" s="1" t="s">
        <v>202</v>
      </c>
    </row>
    <row r="111" spans="1:6" x14ac:dyDescent="0.2">
      <c r="A111" s="3">
        <v>36002</v>
      </c>
      <c r="B111" s="1" t="s">
        <v>213</v>
      </c>
      <c r="C111" s="5">
        <v>4000</v>
      </c>
      <c r="D111" s="1">
        <v>5.8699999999999996E-4</v>
      </c>
      <c r="E111" s="4">
        <v>2.35</v>
      </c>
      <c r="F111" s="1" t="s">
        <v>202</v>
      </c>
    </row>
    <row r="112" spans="1:6" x14ac:dyDescent="0.2">
      <c r="A112" s="3">
        <v>36003</v>
      </c>
      <c r="B112" s="1" t="s">
        <v>213</v>
      </c>
      <c r="C112" s="5">
        <v>44000</v>
      </c>
      <c r="D112" s="1">
        <v>5.8699999999999996E-4</v>
      </c>
      <c r="E112" s="4">
        <v>25.81</v>
      </c>
      <c r="F112" s="1" t="s">
        <v>202</v>
      </c>
    </row>
    <row r="113" spans="1:6" x14ac:dyDescent="0.2">
      <c r="A113" s="3">
        <v>36006</v>
      </c>
      <c r="B113" s="1" t="s">
        <v>213</v>
      </c>
      <c r="C113" s="5">
        <v>20000</v>
      </c>
      <c r="D113" s="1">
        <v>5.8699999999999996E-4</v>
      </c>
      <c r="E113" s="4">
        <v>11.73</v>
      </c>
      <c r="F113" s="1" t="s">
        <v>202</v>
      </c>
    </row>
    <row r="114" spans="1:6" x14ac:dyDescent="0.2">
      <c r="A114" s="3">
        <v>36008</v>
      </c>
      <c r="B114" s="1" t="s">
        <v>213</v>
      </c>
      <c r="C114" s="5">
        <v>50000</v>
      </c>
      <c r="D114" s="1">
        <v>5.8699999999999996E-4</v>
      </c>
      <c r="E114" s="4">
        <v>29.34</v>
      </c>
      <c r="F114" s="1" t="s">
        <v>202</v>
      </c>
    </row>
    <row r="115" spans="1:6" x14ac:dyDescent="0.2">
      <c r="A115" s="3">
        <v>36009</v>
      </c>
      <c r="B115" s="1" t="s">
        <v>213</v>
      </c>
      <c r="C115" s="5">
        <v>5500</v>
      </c>
      <c r="D115" s="1">
        <v>5.8699999999999996E-4</v>
      </c>
      <c r="E115" s="4">
        <v>3.23</v>
      </c>
      <c r="F115" s="1" t="s">
        <v>202</v>
      </c>
    </row>
    <row r="116" spans="1:6" x14ac:dyDescent="0.2">
      <c r="A116" s="3">
        <v>36010</v>
      </c>
      <c r="B116" s="1" t="s">
        <v>213</v>
      </c>
      <c r="C116" s="5">
        <v>50000</v>
      </c>
      <c r="D116" s="1">
        <v>5.8699999999999996E-4</v>
      </c>
      <c r="E116" s="4">
        <v>29.34</v>
      </c>
      <c r="F116" s="1" t="s">
        <v>202</v>
      </c>
    </row>
    <row r="117" spans="1:6" x14ac:dyDescent="0.2">
      <c r="A117" s="3">
        <v>36011</v>
      </c>
      <c r="B117" s="1" t="s">
        <v>213</v>
      </c>
      <c r="C117" s="5">
        <v>15000</v>
      </c>
      <c r="D117" s="1">
        <v>5.8699999999999996E-4</v>
      </c>
      <c r="E117" s="4">
        <v>8.8000000000000007</v>
      </c>
      <c r="F117" s="1" t="s">
        <v>202</v>
      </c>
    </row>
    <row r="118" spans="1:6" x14ac:dyDescent="0.2">
      <c r="A118" s="3">
        <v>36000</v>
      </c>
      <c r="B118" s="1" t="s">
        <v>213</v>
      </c>
      <c r="C118" s="5">
        <v>1500</v>
      </c>
      <c r="D118" s="1">
        <v>5.8699999999999996E-4</v>
      </c>
      <c r="E118" s="4">
        <v>0.88</v>
      </c>
      <c r="F118" s="1" t="s">
        <v>220</v>
      </c>
    </row>
    <row r="119" spans="1:6" x14ac:dyDescent="0.2">
      <c r="A119" s="3">
        <v>36002</v>
      </c>
      <c r="B119" s="1" t="s">
        <v>213</v>
      </c>
      <c r="C119" s="5">
        <v>28000</v>
      </c>
      <c r="D119" s="1">
        <v>5.8699999999999996E-4</v>
      </c>
      <c r="E119" s="4">
        <v>16.43</v>
      </c>
      <c r="F119" s="1" t="s">
        <v>220</v>
      </c>
    </row>
    <row r="120" spans="1:6" x14ac:dyDescent="0.2">
      <c r="A120" s="3">
        <v>36008</v>
      </c>
      <c r="B120" s="1" t="s">
        <v>213</v>
      </c>
      <c r="C120" s="5">
        <v>12000</v>
      </c>
      <c r="D120" s="1">
        <v>5.8699999999999996E-4</v>
      </c>
      <c r="E120" s="4">
        <v>7.04</v>
      </c>
      <c r="F120" s="1" t="s">
        <v>220</v>
      </c>
    </row>
    <row r="121" spans="1:6" x14ac:dyDescent="0.2">
      <c r="A121" s="3">
        <v>36001</v>
      </c>
      <c r="B121" s="1" t="s">
        <v>213</v>
      </c>
      <c r="C121" s="5">
        <v>40000</v>
      </c>
      <c r="D121" s="1">
        <v>5.8699999999999996E-4</v>
      </c>
      <c r="E121" s="4">
        <v>23.47</v>
      </c>
      <c r="F121" s="1" t="s">
        <v>204</v>
      </c>
    </row>
    <row r="122" spans="1:6" x14ac:dyDescent="0.2">
      <c r="A122" s="3">
        <v>36005</v>
      </c>
      <c r="B122" s="1" t="s">
        <v>213</v>
      </c>
      <c r="C122" s="5">
        <v>8000</v>
      </c>
      <c r="D122" s="1">
        <v>5.8699999999999996E-4</v>
      </c>
      <c r="E122" s="4">
        <v>4.6900000000000004</v>
      </c>
      <c r="F122" s="1" t="s">
        <v>204</v>
      </c>
    </row>
    <row r="123" spans="1:6" x14ac:dyDescent="0.2">
      <c r="A123" s="3">
        <v>36005</v>
      </c>
      <c r="B123" s="1" t="s">
        <v>213</v>
      </c>
      <c r="C123" s="5">
        <v>23500</v>
      </c>
      <c r="D123" s="1">
        <v>5.8699999999999996E-4</v>
      </c>
      <c r="E123" s="4">
        <v>13.79</v>
      </c>
      <c r="F123" s="1" t="s">
        <v>204</v>
      </c>
    </row>
    <row r="124" spans="1:6" x14ac:dyDescent="0.2">
      <c r="A124" s="3">
        <v>36000</v>
      </c>
      <c r="B124" s="1" t="s">
        <v>213</v>
      </c>
      <c r="C124" s="5">
        <v>100000</v>
      </c>
      <c r="D124" s="1">
        <v>5.8699999999999996E-4</v>
      </c>
      <c r="E124" s="4">
        <v>58.67</v>
      </c>
      <c r="F124" s="1" t="s">
        <v>206</v>
      </c>
    </row>
    <row r="125" spans="1:6" x14ac:dyDescent="0.2">
      <c r="A125" s="3">
        <v>36001</v>
      </c>
      <c r="B125" s="1" t="s">
        <v>213</v>
      </c>
      <c r="C125" s="5">
        <v>100000</v>
      </c>
      <c r="D125" s="1">
        <v>5.8699999999999996E-4</v>
      </c>
      <c r="E125" s="4">
        <v>58.67</v>
      </c>
      <c r="F125" s="1" t="s">
        <v>206</v>
      </c>
    </row>
    <row r="126" spans="1:6" x14ac:dyDescent="0.2">
      <c r="A126" s="3">
        <v>36002</v>
      </c>
      <c r="B126" s="1" t="s">
        <v>213</v>
      </c>
      <c r="C126" s="5">
        <v>80000</v>
      </c>
      <c r="D126" s="1">
        <v>5.8699999999999996E-4</v>
      </c>
      <c r="E126" s="4">
        <v>46.94</v>
      </c>
      <c r="F126" s="1" t="s">
        <v>206</v>
      </c>
    </row>
    <row r="127" spans="1:6" x14ac:dyDescent="0.2">
      <c r="A127" s="3">
        <v>36003</v>
      </c>
      <c r="B127" s="1" t="s">
        <v>213</v>
      </c>
      <c r="C127" s="5">
        <v>80000</v>
      </c>
      <c r="D127" s="1">
        <v>5.8699999999999996E-4</v>
      </c>
      <c r="E127" s="4">
        <v>46.94</v>
      </c>
      <c r="F127" s="1" t="s">
        <v>206</v>
      </c>
    </row>
    <row r="128" spans="1:6" x14ac:dyDescent="0.2">
      <c r="A128" s="3">
        <v>36004</v>
      </c>
      <c r="B128" s="1" t="s">
        <v>213</v>
      </c>
      <c r="C128" s="5">
        <v>80000</v>
      </c>
      <c r="D128" s="1">
        <v>5.8699999999999996E-4</v>
      </c>
      <c r="E128" s="4">
        <v>46.94</v>
      </c>
      <c r="F128" s="1" t="s">
        <v>206</v>
      </c>
    </row>
    <row r="129" spans="1:6" x14ac:dyDescent="0.2">
      <c r="A129" s="3">
        <v>36005</v>
      </c>
      <c r="B129" s="1" t="s">
        <v>213</v>
      </c>
      <c r="C129" s="5">
        <v>80000</v>
      </c>
      <c r="D129" s="1">
        <v>5.8699999999999996E-4</v>
      </c>
      <c r="E129" s="4">
        <v>46.94</v>
      </c>
      <c r="F129" s="1" t="s">
        <v>206</v>
      </c>
    </row>
    <row r="130" spans="1:6" x14ac:dyDescent="0.2">
      <c r="A130" s="3">
        <v>36006</v>
      </c>
      <c r="B130" s="1" t="s">
        <v>213</v>
      </c>
      <c r="C130" s="5">
        <v>70000</v>
      </c>
      <c r="D130" s="1">
        <v>5.8699999999999996E-4</v>
      </c>
      <c r="E130" s="4">
        <v>41.07</v>
      </c>
      <c r="F130" s="1" t="s">
        <v>206</v>
      </c>
    </row>
    <row r="131" spans="1:6" x14ac:dyDescent="0.2">
      <c r="A131" s="3">
        <v>36007</v>
      </c>
      <c r="B131" s="1" t="s">
        <v>213</v>
      </c>
      <c r="C131" s="5">
        <v>70000</v>
      </c>
      <c r="D131" s="1">
        <v>5.8699999999999996E-4</v>
      </c>
      <c r="E131" s="4">
        <v>41.07</v>
      </c>
      <c r="F131" s="1" t="s">
        <v>206</v>
      </c>
    </row>
    <row r="132" spans="1:6" x14ac:dyDescent="0.2">
      <c r="A132" s="3">
        <v>36008</v>
      </c>
      <c r="B132" s="1" t="s">
        <v>213</v>
      </c>
      <c r="C132" s="5">
        <v>70000</v>
      </c>
      <c r="D132" s="1">
        <v>5.8699999999999996E-4</v>
      </c>
      <c r="E132" s="4">
        <v>41.07</v>
      </c>
      <c r="F132" s="1" t="s">
        <v>206</v>
      </c>
    </row>
    <row r="133" spans="1:6" x14ac:dyDescent="0.2">
      <c r="A133" s="3">
        <v>36009</v>
      </c>
      <c r="B133" s="1" t="s">
        <v>213</v>
      </c>
      <c r="C133" s="5">
        <v>70000</v>
      </c>
      <c r="D133" s="1">
        <v>5.8699999999999996E-4</v>
      </c>
      <c r="E133" s="4">
        <v>41.07</v>
      </c>
      <c r="F133" s="1" t="s">
        <v>206</v>
      </c>
    </row>
    <row r="134" spans="1:6" x14ac:dyDescent="0.2">
      <c r="A134" s="3">
        <v>36010</v>
      </c>
      <c r="B134" s="1" t="s">
        <v>213</v>
      </c>
      <c r="C134" s="5">
        <v>70000</v>
      </c>
      <c r="D134" s="1">
        <v>5.8699999999999996E-4</v>
      </c>
      <c r="E134" s="4">
        <v>41.07</v>
      </c>
      <c r="F134" s="1" t="s">
        <v>206</v>
      </c>
    </row>
    <row r="135" spans="1:6" x14ac:dyDescent="0.2">
      <c r="A135" s="3">
        <v>36004</v>
      </c>
      <c r="B135" s="1" t="s">
        <v>213</v>
      </c>
      <c r="C135" s="5">
        <v>58000</v>
      </c>
      <c r="D135" s="1">
        <v>5.8699999999999996E-4</v>
      </c>
      <c r="E135" s="4">
        <v>34.03</v>
      </c>
      <c r="F135" s="1" t="s">
        <v>221</v>
      </c>
    </row>
    <row r="136" spans="1:6" x14ac:dyDescent="0.2">
      <c r="A136" s="3">
        <v>36005</v>
      </c>
      <c r="B136" s="1" t="s">
        <v>213</v>
      </c>
      <c r="C136" s="5">
        <v>14000</v>
      </c>
      <c r="D136" s="1">
        <v>5.8699999999999996E-4</v>
      </c>
      <c r="E136" s="4">
        <v>8.2100000000000009</v>
      </c>
      <c r="F136" s="1" t="s">
        <v>221</v>
      </c>
    </row>
    <row r="137" spans="1:6" x14ac:dyDescent="0.2">
      <c r="A137" s="3">
        <v>36007</v>
      </c>
      <c r="B137" s="1" t="s">
        <v>213</v>
      </c>
      <c r="C137" s="5">
        <v>57000</v>
      </c>
      <c r="D137" s="1">
        <v>5.8699999999999996E-4</v>
      </c>
      <c r="E137" s="4">
        <v>33.44</v>
      </c>
      <c r="F137" s="1" t="s">
        <v>221</v>
      </c>
    </row>
    <row r="138" spans="1:6" x14ac:dyDescent="0.2">
      <c r="A138" s="3">
        <v>36000</v>
      </c>
      <c r="B138" s="1" t="s">
        <v>213</v>
      </c>
      <c r="C138" s="5">
        <v>6000</v>
      </c>
      <c r="D138" s="1">
        <v>5.8699999999999996E-4</v>
      </c>
      <c r="E138" s="4">
        <v>3.52</v>
      </c>
      <c r="F138" s="1" t="s">
        <v>214</v>
      </c>
    </row>
    <row r="139" spans="1:6" x14ac:dyDescent="0.2">
      <c r="A139" s="3">
        <v>36001</v>
      </c>
      <c r="B139" s="1" t="s">
        <v>213</v>
      </c>
      <c r="C139" s="5">
        <v>4000</v>
      </c>
      <c r="D139" s="1">
        <v>5.8699999999999996E-4</v>
      </c>
      <c r="E139" s="4">
        <v>2.35</v>
      </c>
      <c r="F139" s="1" t="s">
        <v>214</v>
      </c>
    </row>
    <row r="140" spans="1:6" x14ac:dyDescent="0.2">
      <c r="A140" s="3">
        <v>36002</v>
      </c>
      <c r="B140" s="1" t="s">
        <v>213</v>
      </c>
      <c r="C140" s="5">
        <v>15000</v>
      </c>
      <c r="D140" s="1">
        <v>5.8699999999999996E-4</v>
      </c>
      <c r="E140" s="4">
        <v>8.8000000000000007</v>
      </c>
      <c r="F140" s="1" t="s">
        <v>214</v>
      </c>
    </row>
    <row r="141" spans="1:6" x14ac:dyDescent="0.2">
      <c r="A141" s="3">
        <v>36004</v>
      </c>
      <c r="B141" s="1" t="s">
        <v>213</v>
      </c>
      <c r="C141" s="5">
        <v>12000</v>
      </c>
      <c r="D141" s="1">
        <v>5.8699999999999996E-4</v>
      </c>
      <c r="E141" s="4">
        <v>7.04</v>
      </c>
      <c r="F141" s="1" t="s">
        <v>214</v>
      </c>
    </row>
    <row r="142" spans="1:6" x14ac:dyDescent="0.2">
      <c r="A142" s="3">
        <v>36005</v>
      </c>
      <c r="B142" s="1" t="s">
        <v>213</v>
      </c>
      <c r="C142" s="5">
        <v>11000</v>
      </c>
      <c r="D142" s="1">
        <v>5.8699999999999996E-4</v>
      </c>
      <c r="E142" s="4">
        <v>6.45</v>
      </c>
      <c r="F142" s="1" t="s">
        <v>214</v>
      </c>
    </row>
    <row r="143" spans="1:6" x14ac:dyDescent="0.2">
      <c r="A143" s="3">
        <v>36007</v>
      </c>
      <c r="B143" s="1" t="s">
        <v>213</v>
      </c>
      <c r="C143" s="5">
        <v>15000</v>
      </c>
      <c r="D143" s="1">
        <v>5.8699999999999996E-4</v>
      </c>
      <c r="E143" s="4">
        <v>8.8000000000000007</v>
      </c>
      <c r="F143" s="1" t="s">
        <v>214</v>
      </c>
    </row>
    <row r="144" spans="1:6" x14ac:dyDescent="0.2">
      <c r="A144" s="3">
        <v>36008</v>
      </c>
      <c r="B144" s="1" t="s">
        <v>213</v>
      </c>
      <c r="C144" s="5">
        <v>5500</v>
      </c>
      <c r="D144" s="1">
        <v>5.8699999999999996E-4</v>
      </c>
      <c r="E144" s="4">
        <v>3.23</v>
      </c>
      <c r="F144" s="1" t="s">
        <v>214</v>
      </c>
    </row>
    <row r="145" spans="1:6" x14ac:dyDescent="0.2">
      <c r="A145" s="3">
        <v>36009</v>
      </c>
      <c r="B145" s="1" t="s">
        <v>213</v>
      </c>
      <c r="C145" s="5">
        <v>12000</v>
      </c>
      <c r="D145" s="1">
        <v>5.8699999999999996E-4</v>
      </c>
      <c r="E145" s="4">
        <v>7.04</v>
      </c>
      <c r="F145" s="1" t="s">
        <v>214</v>
      </c>
    </row>
    <row r="146" spans="1:6" x14ac:dyDescent="0.2">
      <c r="A146" s="3">
        <v>36010</v>
      </c>
      <c r="B146" s="1" t="s">
        <v>213</v>
      </c>
      <c r="C146" s="5">
        <v>15000</v>
      </c>
      <c r="D146" s="1">
        <v>5.8699999999999996E-4</v>
      </c>
      <c r="E146" s="4">
        <v>8.8000000000000007</v>
      </c>
      <c r="F146" s="1" t="s">
        <v>214</v>
      </c>
    </row>
    <row r="147" spans="1:6" x14ac:dyDescent="0.2">
      <c r="A147" s="3">
        <v>36000</v>
      </c>
      <c r="B147" s="1" t="s">
        <v>213</v>
      </c>
      <c r="C147" s="5">
        <v>7000</v>
      </c>
      <c r="D147" s="1">
        <v>5.8699999999999996E-4</v>
      </c>
      <c r="E147" s="4">
        <v>4.1100000000000003</v>
      </c>
      <c r="F147" s="1" t="s">
        <v>217</v>
      </c>
    </row>
    <row r="148" spans="1:6" x14ac:dyDescent="0.2">
      <c r="A148" s="3">
        <v>36000</v>
      </c>
      <c r="B148" s="1" t="s">
        <v>213</v>
      </c>
      <c r="C148" s="5">
        <v>8000</v>
      </c>
      <c r="D148" s="1">
        <v>5.8699999999999996E-4</v>
      </c>
      <c r="E148" s="4">
        <v>4.6900000000000004</v>
      </c>
      <c r="F148" s="1" t="s">
        <v>217</v>
      </c>
    </row>
    <row r="149" spans="1:6" x14ac:dyDescent="0.2">
      <c r="A149" s="3">
        <v>36001</v>
      </c>
      <c r="B149" s="1" t="s">
        <v>213</v>
      </c>
      <c r="C149" s="5">
        <v>20000</v>
      </c>
      <c r="D149" s="1">
        <v>5.8699999999999996E-4</v>
      </c>
      <c r="E149" s="4">
        <v>11.73</v>
      </c>
      <c r="F149" s="1" t="s">
        <v>217</v>
      </c>
    </row>
    <row r="150" spans="1:6" x14ac:dyDescent="0.2">
      <c r="A150" s="3">
        <v>36004</v>
      </c>
      <c r="B150" s="1" t="s">
        <v>213</v>
      </c>
      <c r="C150" s="5">
        <v>1000</v>
      </c>
      <c r="D150" s="1">
        <v>5.8699999999999996E-4</v>
      </c>
      <c r="E150" s="4">
        <v>0.59</v>
      </c>
      <c r="F150" s="1" t="s">
        <v>217</v>
      </c>
    </row>
    <row r="151" spans="1:6" x14ac:dyDescent="0.2">
      <c r="A151" s="3">
        <v>36005</v>
      </c>
      <c r="B151" s="1" t="s">
        <v>213</v>
      </c>
      <c r="C151" s="5">
        <v>5000</v>
      </c>
      <c r="D151" s="1">
        <v>5.8699999999999996E-4</v>
      </c>
      <c r="E151" s="4">
        <v>2.93</v>
      </c>
      <c r="F151" s="1" t="s">
        <v>217</v>
      </c>
    </row>
    <row r="152" spans="1:6" x14ac:dyDescent="0.2">
      <c r="A152" s="3">
        <v>36005</v>
      </c>
      <c r="B152" s="1" t="s">
        <v>213</v>
      </c>
      <c r="C152" s="5">
        <v>19000</v>
      </c>
      <c r="D152" s="1">
        <v>5.8699999999999996E-4</v>
      </c>
      <c r="E152" s="4">
        <v>11.15</v>
      </c>
      <c r="F152" s="1" t="s">
        <v>217</v>
      </c>
    </row>
    <row r="153" spans="1:6" x14ac:dyDescent="0.2">
      <c r="A153" s="3">
        <v>36008</v>
      </c>
      <c r="B153" s="1" t="s">
        <v>213</v>
      </c>
      <c r="C153" s="5">
        <v>2500</v>
      </c>
      <c r="D153" s="1">
        <v>5.8699999999999996E-4</v>
      </c>
      <c r="E153" s="4">
        <v>1.47</v>
      </c>
      <c r="F153" s="1" t="s">
        <v>217</v>
      </c>
    </row>
    <row r="154" spans="1:6" x14ac:dyDescent="0.2">
      <c r="A154" s="3">
        <v>36009</v>
      </c>
      <c r="B154" s="1" t="s">
        <v>213</v>
      </c>
      <c r="C154" s="5">
        <v>13000</v>
      </c>
      <c r="D154" s="1">
        <v>5.8699999999999996E-4</v>
      </c>
      <c r="E154" s="4">
        <v>7.63</v>
      </c>
      <c r="F154" s="1" t="s">
        <v>217</v>
      </c>
    </row>
    <row r="155" spans="1:6" x14ac:dyDescent="0.2">
      <c r="A155" s="3">
        <v>36010</v>
      </c>
      <c r="B155" s="1" t="s">
        <v>213</v>
      </c>
      <c r="C155" s="5">
        <v>5000</v>
      </c>
      <c r="D155" s="1">
        <v>5.8699999999999996E-4</v>
      </c>
      <c r="E155" s="4">
        <v>2.93</v>
      </c>
      <c r="F155" s="1" t="s">
        <v>217</v>
      </c>
    </row>
    <row r="156" spans="1:6" x14ac:dyDescent="0.2">
      <c r="A156" s="3">
        <v>36001</v>
      </c>
      <c r="B156" s="1" t="s">
        <v>213</v>
      </c>
      <c r="C156" s="5">
        <v>4500</v>
      </c>
      <c r="D156" s="1">
        <v>5.8699999999999996E-4</v>
      </c>
      <c r="E156" s="4">
        <v>2.64</v>
      </c>
      <c r="F156" s="1" t="s">
        <v>223</v>
      </c>
    </row>
    <row r="157" spans="1:6" x14ac:dyDescent="0.2">
      <c r="A157" s="3">
        <v>36000</v>
      </c>
      <c r="B157" s="1" t="s">
        <v>213</v>
      </c>
      <c r="C157" s="5">
        <v>15500</v>
      </c>
      <c r="D157" s="1">
        <v>5.8699999999999996E-4</v>
      </c>
      <c r="E157" s="4">
        <v>9.09</v>
      </c>
      <c r="F157" s="1" t="s">
        <v>224</v>
      </c>
    </row>
    <row r="158" spans="1:6" x14ac:dyDescent="0.2">
      <c r="A158" s="3">
        <v>36001</v>
      </c>
      <c r="B158" s="1" t="s">
        <v>213</v>
      </c>
      <c r="C158" s="5">
        <v>16000</v>
      </c>
      <c r="D158" s="1">
        <v>5.8699999999999996E-4</v>
      </c>
      <c r="E158" s="4">
        <v>9.39</v>
      </c>
      <c r="F158" s="1" t="s">
        <v>224</v>
      </c>
    </row>
    <row r="159" spans="1:6" x14ac:dyDescent="0.2">
      <c r="A159" s="3">
        <v>36002</v>
      </c>
      <c r="B159" s="1" t="s">
        <v>213</v>
      </c>
      <c r="C159" s="5">
        <v>2000</v>
      </c>
      <c r="D159" s="1">
        <v>5.8699999999999996E-4</v>
      </c>
      <c r="E159" s="4">
        <v>1.17</v>
      </c>
      <c r="F159" s="1" t="s">
        <v>224</v>
      </c>
    </row>
    <row r="160" spans="1:6" x14ac:dyDescent="0.2">
      <c r="A160" s="3">
        <v>36003</v>
      </c>
      <c r="B160" s="1" t="s">
        <v>213</v>
      </c>
      <c r="C160" s="5">
        <v>5000</v>
      </c>
      <c r="D160" s="1">
        <v>5.8699999999999996E-4</v>
      </c>
      <c r="E160" s="4">
        <v>2.93</v>
      </c>
      <c r="F160" s="1" t="s">
        <v>224</v>
      </c>
    </row>
    <row r="161" spans="1:6" x14ac:dyDescent="0.2">
      <c r="A161" s="3">
        <v>36004</v>
      </c>
      <c r="B161" s="1" t="s">
        <v>213</v>
      </c>
      <c r="C161" s="5">
        <v>11500</v>
      </c>
      <c r="D161" s="1">
        <v>5.8699999999999996E-4</v>
      </c>
      <c r="E161" s="4">
        <v>6.75</v>
      </c>
      <c r="F161" s="1" t="s">
        <v>224</v>
      </c>
    </row>
    <row r="162" spans="1:6" x14ac:dyDescent="0.2">
      <c r="A162" s="3">
        <v>36005</v>
      </c>
      <c r="B162" s="1" t="s">
        <v>213</v>
      </c>
      <c r="C162" s="5">
        <v>3700</v>
      </c>
      <c r="D162" s="1">
        <v>5.8699999999999996E-4</v>
      </c>
      <c r="E162" s="4">
        <v>2.17</v>
      </c>
      <c r="F162" s="1" t="s">
        <v>224</v>
      </c>
    </row>
    <row r="163" spans="1:6" x14ac:dyDescent="0.2">
      <c r="A163" s="3">
        <v>36006</v>
      </c>
      <c r="B163" s="1" t="s">
        <v>213</v>
      </c>
      <c r="C163" s="5">
        <v>9500</v>
      </c>
      <c r="D163" s="1">
        <v>5.8699999999999996E-4</v>
      </c>
      <c r="E163" s="4">
        <v>5.57</v>
      </c>
      <c r="F163" s="1" t="s">
        <v>224</v>
      </c>
    </row>
    <row r="164" spans="1:6" x14ac:dyDescent="0.2">
      <c r="A164" s="3">
        <v>36007</v>
      </c>
      <c r="B164" s="1" t="s">
        <v>213</v>
      </c>
      <c r="C164" s="5">
        <v>15000</v>
      </c>
      <c r="D164" s="1">
        <v>5.8699999999999996E-4</v>
      </c>
      <c r="E164" s="4">
        <v>8.8000000000000007</v>
      </c>
      <c r="F164" s="1" t="s">
        <v>224</v>
      </c>
    </row>
    <row r="165" spans="1:6" x14ac:dyDescent="0.2">
      <c r="A165" s="3">
        <v>36009</v>
      </c>
      <c r="B165" s="1" t="s">
        <v>213</v>
      </c>
      <c r="C165" s="5">
        <v>6000</v>
      </c>
      <c r="D165" s="1">
        <v>5.8699999999999996E-4</v>
      </c>
      <c r="E165" s="4">
        <v>3.52</v>
      </c>
      <c r="F165" s="1" t="s">
        <v>224</v>
      </c>
    </row>
    <row r="166" spans="1:6" x14ac:dyDescent="0.2">
      <c r="A166" s="3">
        <v>36010</v>
      </c>
      <c r="B166" s="1" t="s">
        <v>213</v>
      </c>
      <c r="C166" s="5">
        <v>6000</v>
      </c>
      <c r="D166" s="1">
        <v>5.8699999999999996E-4</v>
      </c>
      <c r="E166" s="4">
        <v>3.52</v>
      </c>
      <c r="F166" s="1" t="s">
        <v>224</v>
      </c>
    </row>
    <row r="167" spans="1:6" x14ac:dyDescent="0.2">
      <c r="A167" s="3">
        <v>36002</v>
      </c>
      <c r="B167" s="1" t="s">
        <v>213</v>
      </c>
      <c r="C167" s="5">
        <v>2600</v>
      </c>
      <c r="D167" s="1">
        <v>5.8699999999999996E-4</v>
      </c>
      <c r="E167" s="4">
        <v>1.53</v>
      </c>
      <c r="F167" s="1" t="s">
        <v>225</v>
      </c>
    </row>
    <row r="168" spans="1:6" x14ac:dyDescent="0.2">
      <c r="A168" s="3">
        <v>36005</v>
      </c>
      <c r="B168" s="1" t="s">
        <v>213</v>
      </c>
      <c r="C168" s="5">
        <v>2600</v>
      </c>
      <c r="D168" s="1">
        <v>5.8699999999999996E-4</v>
      </c>
      <c r="E168" s="4">
        <v>1.53</v>
      </c>
      <c r="F168" s="1" t="s">
        <v>225</v>
      </c>
    </row>
    <row r="169" spans="1:6" x14ac:dyDescent="0.2">
      <c r="A169" s="3">
        <v>36006</v>
      </c>
      <c r="B169" s="1" t="s">
        <v>213</v>
      </c>
      <c r="C169" s="5">
        <v>20000</v>
      </c>
      <c r="D169" s="1">
        <v>5.8699999999999996E-4</v>
      </c>
      <c r="E169" s="4">
        <v>11.73</v>
      </c>
      <c r="F169" s="1" t="s">
        <v>225</v>
      </c>
    </row>
    <row r="170" spans="1:6" x14ac:dyDescent="0.2">
      <c r="A170" s="3">
        <v>36000</v>
      </c>
      <c r="B170" s="1" t="s">
        <v>213</v>
      </c>
      <c r="C170" s="5">
        <v>12000</v>
      </c>
      <c r="D170" s="1">
        <v>5.8699999999999996E-4</v>
      </c>
      <c r="E170" s="4">
        <v>7.04</v>
      </c>
      <c r="F170" s="1" t="s">
        <v>218</v>
      </c>
    </row>
    <row r="171" spans="1:6" x14ac:dyDescent="0.2">
      <c r="A171" s="3">
        <v>36000</v>
      </c>
      <c r="B171" s="1" t="s">
        <v>213</v>
      </c>
      <c r="C171" s="5">
        <v>5000</v>
      </c>
      <c r="D171" s="1">
        <v>5.8699999999999996E-4</v>
      </c>
      <c r="E171" s="4">
        <v>2.93</v>
      </c>
      <c r="F171" s="1" t="s">
        <v>226</v>
      </c>
    </row>
    <row r="172" spans="1:6" x14ac:dyDescent="0.2">
      <c r="A172" s="3">
        <v>36014</v>
      </c>
      <c r="B172" s="1" t="s">
        <v>215</v>
      </c>
      <c r="C172" s="1">
        <v>350</v>
      </c>
      <c r="D172" s="1">
        <v>0.01</v>
      </c>
      <c r="E172" s="4">
        <v>3.5</v>
      </c>
      <c r="F172" s="1" t="s">
        <v>199</v>
      </c>
    </row>
    <row r="173" spans="1:6" x14ac:dyDescent="0.2">
      <c r="A173" s="3">
        <v>36015</v>
      </c>
      <c r="B173" s="1" t="s">
        <v>215</v>
      </c>
      <c r="C173" s="1">
        <v>500</v>
      </c>
      <c r="D173" s="1">
        <v>0.01</v>
      </c>
      <c r="E173" s="4">
        <v>5</v>
      </c>
      <c r="F173" s="1" t="s">
        <v>199</v>
      </c>
    </row>
    <row r="174" spans="1:6" x14ac:dyDescent="0.2">
      <c r="A174" s="3">
        <v>36012</v>
      </c>
      <c r="B174" s="1" t="s">
        <v>215</v>
      </c>
      <c r="C174" s="5">
        <v>5000</v>
      </c>
      <c r="D174" s="1">
        <v>0.01</v>
      </c>
      <c r="E174" s="4">
        <v>50</v>
      </c>
      <c r="F174" s="1" t="s">
        <v>202</v>
      </c>
    </row>
    <row r="175" spans="1:6" x14ac:dyDescent="0.2">
      <c r="A175" s="3">
        <v>36014</v>
      </c>
      <c r="B175" s="1" t="s">
        <v>215</v>
      </c>
      <c r="C175" s="5">
        <v>3000</v>
      </c>
      <c r="D175" s="1">
        <v>0.01</v>
      </c>
      <c r="E175" s="4">
        <v>30</v>
      </c>
      <c r="F175" s="1" t="s">
        <v>202</v>
      </c>
    </row>
    <row r="176" spans="1:6" x14ac:dyDescent="0.2">
      <c r="A176" s="3">
        <v>36013</v>
      </c>
      <c r="B176" s="1" t="s">
        <v>215</v>
      </c>
      <c r="C176" s="5">
        <v>3500</v>
      </c>
      <c r="D176" s="1">
        <v>0.01</v>
      </c>
      <c r="E176" s="4">
        <v>35</v>
      </c>
      <c r="F176" s="1" t="s">
        <v>220</v>
      </c>
    </row>
    <row r="177" spans="1:6" x14ac:dyDescent="0.2">
      <c r="A177" s="3">
        <v>36012</v>
      </c>
      <c r="B177" s="1" t="s">
        <v>215</v>
      </c>
      <c r="C177" s="5">
        <v>4500</v>
      </c>
      <c r="D177" s="1">
        <v>0.01</v>
      </c>
      <c r="E177" s="4">
        <v>45</v>
      </c>
      <c r="F177" s="1" t="s">
        <v>206</v>
      </c>
    </row>
    <row r="178" spans="1:6" x14ac:dyDescent="0.2">
      <c r="A178" s="3">
        <v>36013</v>
      </c>
      <c r="B178" s="1" t="s">
        <v>215</v>
      </c>
      <c r="C178" s="5">
        <v>4500</v>
      </c>
      <c r="D178" s="1">
        <v>0.01</v>
      </c>
      <c r="E178" s="4">
        <v>45</v>
      </c>
      <c r="F178" s="1" t="s">
        <v>206</v>
      </c>
    </row>
    <row r="179" spans="1:6" x14ac:dyDescent="0.2">
      <c r="A179" s="3">
        <v>36014</v>
      </c>
      <c r="B179" s="1" t="s">
        <v>215</v>
      </c>
      <c r="C179" s="5">
        <v>5500</v>
      </c>
      <c r="D179" s="1">
        <v>0.01</v>
      </c>
      <c r="E179" s="4">
        <v>55</v>
      </c>
      <c r="F179" s="1" t="s">
        <v>206</v>
      </c>
    </row>
    <row r="180" spans="1:6" x14ac:dyDescent="0.2">
      <c r="A180" s="3">
        <v>36015</v>
      </c>
      <c r="B180" s="1" t="s">
        <v>215</v>
      </c>
      <c r="C180" s="5">
        <v>4500</v>
      </c>
      <c r="D180" s="1">
        <v>0.01</v>
      </c>
      <c r="E180" s="4">
        <v>45</v>
      </c>
      <c r="F180" s="1" t="s">
        <v>206</v>
      </c>
    </row>
    <row r="181" spans="1:6" x14ac:dyDescent="0.2">
      <c r="A181" s="3">
        <v>36013</v>
      </c>
      <c r="B181" s="1" t="s">
        <v>215</v>
      </c>
      <c r="C181" s="5">
        <v>2000</v>
      </c>
      <c r="D181" s="1">
        <v>0.01</v>
      </c>
      <c r="E181" s="4">
        <v>20</v>
      </c>
      <c r="F181" s="1" t="s">
        <v>214</v>
      </c>
    </row>
    <row r="182" spans="1:6" x14ac:dyDescent="0.2">
      <c r="A182" s="3">
        <v>36015</v>
      </c>
      <c r="B182" s="1" t="s">
        <v>215</v>
      </c>
      <c r="C182" s="5">
        <v>1200</v>
      </c>
      <c r="D182" s="1">
        <v>0.01</v>
      </c>
      <c r="E182" s="4">
        <v>12</v>
      </c>
      <c r="F182" s="1" t="s">
        <v>214</v>
      </c>
    </row>
    <row r="183" spans="1:6" x14ac:dyDescent="0.2">
      <c r="A183" s="3">
        <v>36013</v>
      </c>
      <c r="B183" s="1" t="s">
        <v>215</v>
      </c>
      <c r="C183" s="5">
        <v>2500</v>
      </c>
      <c r="D183" s="1">
        <v>0.01</v>
      </c>
      <c r="E183" s="4">
        <v>25</v>
      </c>
      <c r="F183" s="1" t="s">
        <v>217</v>
      </c>
    </row>
    <row r="184" spans="1:6" x14ac:dyDescent="0.2">
      <c r="A184" s="3">
        <v>36014</v>
      </c>
      <c r="B184" s="1" t="s">
        <v>215</v>
      </c>
      <c r="C184" s="5">
        <v>2000</v>
      </c>
      <c r="D184" s="1">
        <v>0.01</v>
      </c>
      <c r="E184" s="4">
        <v>20</v>
      </c>
      <c r="F184" s="1" t="s">
        <v>217</v>
      </c>
    </row>
    <row r="185" spans="1:6" x14ac:dyDescent="0.2">
      <c r="A185" s="3">
        <v>36015</v>
      </c>
      <c r="B185" s="1" t="s">
        <v>215</v>
      </c>
      <c r="C185" s="5">
        <v>1345</v>
      </c>
      <c r="D185" s="1">
        <v>0.01</v>
      </c>
      <c r="E185" s="4">
        <v>13.45</v>
      </c>
      <c r="F185" s="1" t="s">
        <v>217</v>
      </c>
    </row>
    <row r="186" spans="1:6" x14ac:dyDescent="0.2">
      <c r="A186" s="3">
        <v>36012</v>
      </c>
      <c r="B186" s="1" t="s">
        <v>215</v>
      </c>
      <c r="C186" s="1">
        <v>750</v>
      </c>
      <c r="D186" s="1">
        <v>0.01</v>
      </c>
      <c r="E186" s="4">
        <v>7.5</v>
      </c>
      <c r="F186" s="1" t="s">
        <v>224</v>
      </c>
    </row>
    <row r="187" spans="1:6" x14ac:dyDescent="0.2">
      <c r="A187" s="3">
        <v>36014</v>
      </c>
      <c r="B187" s="1" t="s">
        <v>215</v>
      </c>
      <c r="C187" s="5">
        <v>1750</v>
      </c>
      <c r="D187" s="1">
        <v>0.01</v>
      </c>
      <c r="E187" s="4">
        <v>17.5</v>
      </c>
      <c r="F187" s="1" t="s">
        <v>224</v>
      </c>
    </row>
    <row r="188" spans="1:6" x14ac:dyDescent="0.2">
      <c r="A188" s="3">
        <v>36012</v>
      </c>
      <c r="B188" s="1" t="s">
        <v>215</v>
      </c>
      <c r="C188" s="1">
        <v>800</v>
      </c>
      <c r="D188" s="1">
        <v>0.01</v>
      </c>
      <c r="E188" s="4">
        <v>8</v>
      </c>
      <c r="F188" s="1" t="s">
        <v>225</v>
      </c>
    </row>
    <row r="189" spans="1:6" x14ac:dyDescent="0.2">
      <c r="A189" s="3">
        <v>36014</v>
      </c>
      <c r="B189" s="1" t="s">
        <v>215</v>
      </c>
      <c r="C189" s="5">
        <v>1300</v>
      </c>
      <c r="D189" s="1">
        <v>0.01</v>
      </c>
      <c r="E189" s="4">
        <v>13</v>
      </c>
      <c r="F189" s="1" t="s">
        <v>225</v>
      </c>
    </row>
    <row r="190" spans="1:6" x14ac:dyDescent="0.2">
      <c r="A190" s="3">
        <v>36012</v>
      </c>
      <c r="B190" s="1" t="s">
        <v>215</v>
      </c>
      <c r="C190" s="5">
        <v>1000</v>
      </c>
      <c r="D190" s="1">
        <v>0.01</v>
      </c>
      <c r="E190" s="4">
        <v>10</v>
      </c>
      <c r="F190" s="1" t="s">
        <v>226</v>
      </c>
    </row>
    <row r="191" spans="1:6" x14ac:dyDescent="0.2">
      <c r="A191" s="3">
        <v>36021</v>
      </c>
      <c r="B191" s="1" t="s">
        <v>219</v>
      </c>
      <c r="C191" s="1">
        <v>55</v>
      </c>
      <c r="D191" s="1">
        <v>0.70640000000000003</v>
      </c>
      <c r="E191" s="4">
        <v>38.85</v>
      </c>
      <c r="F191" s="1" t="s">
        <v>202</v>
      </c>
    </row>
    <row r="192" spans="1:6" x14ac:dyDescent="0.2">
      <c r="A192" s="3">
        <v>36022</v>
      </c>
      <c r="B192" s="1" t="s">
        <v>219</v>
      </c>
      <c r="C192" s="1">
        <v>19</v>
      </c>
      <c r="D192" s="1">
        <v>0.70640000000000003</v>
      </c>
      <c r="E192" s="4">
        <v>13.42</v>
      </c>
      <c r="F192" s="1" t="s">
        <v>202</v>
      </c>
    </row>
    <row r="193" spans="1:6" x14ac:dyDescent="0.2">
      <c r="A193" s="3">
        <v>36024</v>
      </c>
      <c r="B193" s="1" t="s">
        <v>219</v>
      </c>
      <c r="C193" s="1">
        <v>55</v>
      </c>
      <c r="D193" s="1">
        <v>0.70640000000000003</v>
      </c>
      <c r="E193" s="4">
        <v>38.85</v>
      </c>
      <c r="F193" s="1" t="s">
        <v>202</v>
      </c>
    </row>
    <row r="194" spans="1:6" x14ac:dyDescent="0.2">
      <c r="A194" s="3">
        <v>36025</v>
      </c>
      <c r="B194" s="1" t="s">
        <v>219</v>
      </c>
      <c r="C194" s="1">
        <v>35</v>
      </c>
      <c r="D194" s="1">
        <v>0.70640000000000003</v>
      </c>
      <c r="E194" s="4">
        <v>24.72</v>
      </c>
      <c r="F194" s="1" t="s">
        <v>202</v>
      </c>
    </row>
    <row r="195" spans="1:6" x14ac:dyDescent="0.2">
      <c r="A195" s="3">
        <v>36021</v>
      </c>
      <c r="B195" s="1" t="s">
        <v>219</v>
      </c>
      <c r="C195" s="1">
        <v>130</v>
      </c>
      <c r="D195" s="1">
        <v>0.70640000000000003</v>
      </c>
      <c r="E195" s="4">
        <v>91.83</v>
      </c>
      <c r="F195" s="1" t="s">
        <v>206</v>
      </c>
    </row>
    <row r="196" spans="1:6" x14ac:dyDescent="0.2">
      <c r="A196" s="3">
        <v>36023</v>
      </c>
      <c r="B196" s="1" t="s">
        <v>219</v>
      </c>
      <c r="C196" s="1">
        <v>130</v>
      </c>
      <c r="D196" s="1">
        <v>0.70640000000000003</v>
      </c>
      <c r="E196" s="4">
        <v>91.83</v>
      </c>
      <c r="F196" s="1" t="s">
        <v>206</v>
      </c>
    </row>
    <row r="197" spans="1:6" x14ac:dyDescent="0.2">
      <c r="A197" s="3">
        <v>36024</v>
      </c>
      <c r="B197" s="1" t="s">
        <v>219</v>
      </c>
      <c r="C197" s="1">
        <v>130</v>
      </c>
      <c r="D197" s="1">
        <v>0.70640000000000003</v>
      </c>
      <c r="E197" s="4">
        <v>91.83</v>
      </c>
      <c r="F197" s="1" t="s">
        <v>206</v>
      </c>
    </row>
    <row r="198" spans="1:6" x14ac:dyDescent="0.2">
      <c r="A198" s="3">
        <v>36025</v>
      </c>
      <c r="B198" s="1" t="s">
        <v>219</v>
      </c>
      <c r="C198" s="1">
        <v>130</v>
      </c>
      <c r="D198" s="1">
        <v>0.70640000000000003</v>
      </c>
      <c r="E198" s="4">
        <v>91.83</v>
      </c>
      <c r="F198" s="1" t="s">
        <v>206</v>
      </c>
    </row>
    <row r="199" spans="1:6" x14ac:dyDescent="0.2">
      <c r="A199" s="3">
        <v>36023</v>
      </c>
      <c r="B199" s="1" t="s">
        <v>219</v>
      </c>
      <c r="C199" s="1">
        <v>50</v>
      </c>
      <c r="D199" s="1">
        <v>0.70640000000000003</v>
      </c>
      <c r="E199" s="4">
        <v>35.32</v>
      </c>
      <c r="F199" s="1" t="s">
        <v>214</v>
      </c>
    </row>
    <row r="200" spans="1:6" x14ac:dyDescent="0.2">
      <c r="A200" s="3">
        <v>36024</v>
      </c>
      <c r="B200" s="1" t="s">
        <v>219</v>
      </c>
      <c r="C200" s="1">
        <v>20</v>
      </c>
      <c r="D200" s="1">
        <v>0.70640000000000003</v>
      </c>
      <c r="E200" s="4">
        <v>14.13</v>
      </c>
      <c r="F200" s="1" t="s">
        <v>214</v>
      </c>
    </row>
    <row r="201" spans="1:6" x14ac:dyDescent="0.2">
      <c r="A201" s="3">
        <v>36022</v>
      </c>
      <c r="B201" s="1" t="s">
        <v>219</v>
      </c>
      <c r="C201" s="1">
        <v>16</v>
      </c>
      <c r="D201" s="1">
        <v>0.70640000000000003</v>
      </c>
      <c r="E201" s="4">
        <v>11.3</v>
      </c>
      <c r="F201" s="1" t="s">
        <v>217</v>
      </c>
    </row>
    <row r="202" spans="1:6" x14ac:dyDescent="0.2">
      <c r="A202" s="3">
        <v>36021</v>
      </c>
      <c r="B202" s="1" t="s">
        <v>219</v>
      </c>
      <c r="C202" s="1">
        <v>10</v>
      </c>
      <c r="D202" s="1">
        <v>0.70640000000000003</v>
      </c>
      <c r="E202" s="4">
        <v>7.06</v>
      </c>
      <c r="F202" s="1" t="s">
        <v>224</v>
      </c>
    </row>
    <row r="203" spans="1:6" x14ac:dyDescent="0.2">
      <c r="A203" s="3">
        <v>36022</v>
      </c>
      <c r="B203" s="1" t="s">
        <v>219</v>
      </c>
      <c r="C203" s="1">
        <v>2.5</v>
      </c>
      <c r="D203" s="1">
        <v>0.70640000000000003</v>
      </c>
      <c r="E203" s="4">
        <v>1.77</v>
      </c>
      <c r="F203" s="1" t="s">
        <v>224</v>
      </c>
    </row>
    <row r="204" spans="1:6" x14ac:dyDescent="0.2">
      <c r="A204" s="3">
        <v>36023</v>
      </c>
      <c r="B204" s="1" t="s">
        <v>219</v>
      </c>
      <c r="C204" s="1">
        <v>13</v>
      </c>
      <c r="D204" s="1">
        <v>0.70640000000000003</v>
      </c>
      <c r="E204" s="4">
        <v>9.18</v>
      </c>
      <c r="F204" s="1" t="s">
        <v>224</v>
      </c>
    </row>
    <row r="205" spans="1:6" x14ac:dyDescent="0.2">
      <c r="A205" s="3">
        <v>36021</v>
      </c>
      <c r="B205" s="1" t="s">
        <v>219</v>
      </c>
      <c r="C205" s="1">
        <v>44</v>
      </c>
      <c r="D205" s="1">
        <v>0.70640000000000003</v>
      </c>
      <c r="E205" s="4">
        <v>31.08</v>
      </c>
      <c r="F205" s="1" t="s">
        <v>225</v>
      </c>
    </row>
    <row r="206" spans="1:6" x14ac:dyDescent="0.2">
      <c r="A206" s="3">
        <v>35993</v>
      </c>
      <c r="B206" s="1" t="s">
        <v>209</v>
      </c>
      <c r="C206" s="1">
        <v>56</v>
      </c>
      <c r="D206" s="1">
        <v>1</v>
      </c>
      <c r="E206" s="4">
        <v>56</v>
      </c>
      <c r="F206" s="1" t="s">
        <v>204</v>
      </c>
    </row>
    <row r="207" spans="1:6" x14ac:dyDescent="0.2">
      <c r="A207" s="3">
        <v>35992</v>
      </c>
      <c r="B207" s="1" t="s">
        <v>209</v>
      </c>
      <c r="C207" s="1">
        <v>40</v>
      </c>
      <c r="D207" s="1">
        <v>1</v>
      </c>
      <c r="E207" s="4">
        <v>40</v>
      </c>
      <c r="F207" s="1" t="s">
        <v>206</v>
      </c>
    </row>
    <row r="208" spans="1:6" x14ac:dyDescent="0.2">
      <c r="A208" s="3">
        <v>36011</v>
      </c>
      <c r="B208" s="1" t="s">
        <v>209</v>
      </c>
      <c r="C208" s="1">
        <v>34</v>
      </c>
      <c r="D208" s="1">
        <v>1</v>
      </c>
      <c r="E208" s="4">
        <v>34</v>
      </c>
      <c r="F208" s="1" t="s">
        <v>206</v>
      </c>
    </row>
    <row r="209" spans="1:6" x14ac:dyDescent="0.2">
      <c r="A209" s="3">
        <v>35993</v>
      </c>
      <c r="B209" s="1" t="s">
        <v>209</v>
      </c>
      <c r="C209" s="1">
        <v>12</v>
      </c>
      <c r="D209" s="1">
        <v>1</v>
      </c>
      <c r="E209" s="4">
        <v>12</v>
      </c>
      <c r="F209" s="1" t="s">
        <v>217</v>
      </c>
    </row>
    <row r="210" spans="1:6" x14ac:dyDescent="0.2">
      <c r="A210" s="3">
        <v>35993</v>
      </c>
      <c r="B210" s="1" t="s">
        <v>209</v>
      </c>
      <c r="C210" s="1">
        <v>30</v>
      </c>
      <c r="D210" s="1">
        <v>1</v>
      </c>
      <c r="E210" s="4">
        <v>30</v>
      </c>
      <c r="F210" s="1" t="s">
        <v>218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23B0-955F-44C5-AA39-0410E533286F}">
  <sheetPr codeName="Sheet4"/>
  <dimension ref="A1:K92"/>
  <sheetViews>
    <sheetView zoomScaleNormal="100" workbookViewId="0">
      <selection activeCell="B86" sqref="B86"/>
    </sheetView>
  </sheetViews>
  <sheetFormatPr defaultRowHeight="15" x14ac:dyDescent="0.25"/>
  <cols>
    <col min="1" max="1" width="14.7109375" style="7" bestFit="1" customWidth="1"/>
    <col min="2" max="2" width="35.42578125" style="7" bestFit="1" customWidth="1"/>
    <col min="3" max="3" width="24.28515625" style="7" bestFit="1" customWidth="1"/>
    <col min="4" max="4" width="30.5703125" style="7" bestFit="1" customWidth="1"/>
    <col min="5" max="5" width="44.7109375" style="7" bestFit="1" customWidth="1"/>
    <col min="6" max="6" width="15" style="7" bestFit="1" customWidth="1"/>
    <col min="7" max="7" width="14.7109375" style="7" bestFit="1" customWidth="1"/>
    <col min="8" max="8" width="14.140625" style="7" bestFit="1" customWidth="1"/>
    <col min="9" max="9" width="12.140625" style="7" bestFit="1" customWidth="1"/>
    <col min="10" max="11" width="16.28515625" style="7" bestFit="1" customWidth="1"/>
    <col min="12" max="16384" width="9.140625" style="7"/>
  </cols>
  <sheetData>
    <row r="1" spans="1:11" x14ac:dyDescent="0.25">
      <c r="A1" s="7" t="s">
        <v>232</v>
      </c>
      <c r="B1" s="7" t="s">
        <v>233</v>
      </c>
      <c r="C1" s="7" t="s">
        <v>234</v>
      </c>
      <c r="D1" s="7" t="s">
        <v>235</v>
      </c>
      <c r="E1" s="7" t="s">
        <v>236</v>
      </c>
      <c r="F1" s="7" t="s">
        <v>237</v>
      </c>
      <c r="G1" s="7" t="s">
        <v>238</v>
      </c>
      <c r="H1" s="7" t="s">
        <v>239</v>
      </c>
      <c r="I1" s="7" t="s">
        <v>192</v>
      </c>
      <c r="J1" s="7" t="s">
        <v>240</v>
      </c>
      <c r="K1" s="7" t="s">
        <v>241</v>
      </c>
    </row>
    <row r="2" spans="1:11" x14ac:dyDescent="0.25">
      <c r="A2" s="7" t="s">
        <v>242</v>
      </c>
      <c r="B2" s="7" t="s">
        <v>243</v>
      </c>
      <c r="C2" s="7" t="s">
        <v>244</v>
      </c>
      <c r="D2" s="7" t="s">
        <v>245</v>
      </c>
      <c r="E2" s="7" t="s">
        <v>246</v>
      </c>
      <c r="F2" s="7" t="s">
        <v>247</v>
      </c>
      <c r="H2" s="7" t="s">
        <v>248</v>
      </c>
      <c r="I2" s="7" t="s">
        <v>203</v>
      </c>
      <c r="J2" s="7" t="s">
        <v>249</v>
      </c>
      <c r="K2" s="7" t="s">
        <v>250</v>
      </c>
    </row>
    <row r="3" spans="1:11" x14ac:dyDescent="0.25">
      <c r="A3" s="7" t="s">
        <v>251</v>
      </c>
      <c r="B3" s="7" t="s">
        <v>252</v>
      </c>
      <c r="C3" s="7" t="s">
        <v>253</v>
      </c>
      <c r="D3" s="7" t="s">
        <v>254</v>
      </c>
      <c r="E3" s="7" t="s">
        <v>255</v>
      </c>
      <c r="F3" s="7" t="s">
        <v>256</v>
      </c>
      <c r="H3" s="7" t="s">
        <v>257</v>
      </c>
      <c r="I3" s="7" t="s">
        <v>258</v>
      </c>
      <c r="J3" s="7" t="s">
        <v>259</v>
      </c>
      <c r="K3" s="7" t="s">
        <v>260</v>
      </c>
    </row>
    <row r="4" spans="1:11" x14ac:dyDescent="0.25">
      <c r="A4" s="7" t="s">
        <v>261</v>
      </c>
      <c r="B4" s="7" t="s">
        <v>262</v>
      </c>
      <c r="C4" s="7" t="s">
        <v>263</v>
      </c>
      <c r="D4" s="7" t="s">
        <v>254</v>
      </c>
      <c r="E4" s="7" t="s">
        <v>264</v>
      </c>
      <c r="F4" s="7" t="s">
        <v>256</v>
      </c>
      <c r="H4" s="7" t="s">
        <v>265</v>
      </c>
      <c r="I4" s="7" t="s">
        <v>258</v>
      </c>
      <c r="J4" s="7" t="s">
        <v>266</v>
      </c>
    </row>
    <row r="5" spans="1:11" x14ac:dyDescent="0.25">
      <c r="A5" s="7" t="s">
        <v>267</v>
      </c>
      <c r="B5" s="7" t="s">
        <v>268</v>
      </c>
      <c r="C5" s="7" t="s">
        <v>269</v>
      </c>
      <c r="D5" s="7" t="s">
        <v>245</v>
      </c>
      <c r="E5" s="7" t="s">
        <v>270</v>
      </c>
      <c r="F5" s="7" t="s">
        <v>271</v>
      </c>
      <c r="H5" s="7" t="s">
        <v>272</v>
      </c>
      <c r="I5" s="7" t="s">
        <v>273</v>
      </c>
      <c r="J5" s="7" t="s">
        <v>274</v>
      </c>
      <c r="K5" s="7" t="s">
        <v>275</v>
      </c>
    </row>
    <row r="6" spans="1:11" x14ac:dyDescent="0.25">
      <c r="A6" s="7" t="s">
        <v>276</v>
      </c>
      <c r="B6" s="7" t="s">
        <v>277</v>
      </c>
      <c r="C6" s="7" t="s">
        <v>278</v>
      </c>
      <c r="D6" s="7" t="s">
        <v>279</v>
      </c>
      <c r="E6" s="7" t="s">
        <v>280</v>
      </c>
      <c r="F6" s="7" t="s">
        <v>281</v>
      </c>
      <c r="H6" s="7" t="s">
        <v>282</v>
      </c>
      <c r="I6" s="7" t="s">
        <v>283</v>
      </c>
      <c r="J6" s="7" t="s">
        <v>284</v>
      </c>
      <c r="K6" s="7" t="s">
        <v>285</v>
      </c>
    </row>
    <row r="7" spans="1:11" x14ac:dyDescent="0.25">
      <c r="A7" s="7" t="s">
        <v>286</v>
      </c>
      <c r="B7" s="7" t="s">
        <v>287</v>
      </c>
      <c r="C7" s="7" t="s">
        <v>288</v>
      </c>
      <c r="D7" s="7" t="s">
        <v>245</v>
      </c>
      <c r="E7" s="7" t="s">
        <v>289</v>
      </c>
      <c r="F7" s="7" t="s">
        <v>290</v>
      </c>
      <c r="H7" s="7" t="s">
        <v>291</v>
      </c>
      <c r="I7" s="7" t="s">
        <v>203</v>
      </c>
      <c r="J7" s="7" t="s">
        <v>292</v>
      </c>
      <c r="K7" s="7" t="s">
        <v>293</v>
      </c>
    </row>
    <row r="8" spans="1:11" x14ac:dyDescent="0.25">
      <c r="A8" s="7" t="s">
        <v>294</v>
      </c>
      <c r="B8" s="7" t="s">
        <v>295</v>
      </c>
      <c r="C8" s="7" t="s">
        <v>296</v>
      </c>
      <c r="D8" s="7" t="s">
        <v>297</v>
      </c>
      <c r="E8" s="7" t="s">
        <v>298</v>
      </c>
      <c r="F8" s="7" t="s">
        <v>299</v>
      </c>
      <c r="H8" s="7" t="s">
        <v>300</v>
      </c>
      <c r="I8" s="7" t="s">
        <v>201</v>
      </c>
      <c r="J8" s="7" t="s">
        <v>301</v>
      </c>
      <c r="K8" s="7" t="s">
        <v>302</v>
      </c>
    </row>
    <row r="9" spans="1:11" x14ac:dyDescent="0.25">
      <c r="A9" s="7" t="s">
        <v>303</v>
      </c>
      <c r="B9" s="7" t="s">
        <v>304</v>
      </c>
      <c r="C9" s="7" t="s">
        <v>305</v>
      </c>
      <c r="D9" s="7" t="s">
        <v>254</v>
      </c>
      <c r="E9" s="7" t="s">
        <v>306</v>
      </c>
      <c r="F9" s="7" t="s">
        <v>307</v>
      </c>
      <c r="H9" s="7" t="s">
        <v>308</v>
      </c>
      <c r="I9" s="7" t="s">
        <v>215</v>
      </c>
      <c r="J9" s="7" t="s">
        <v>309</v>
      </c>
      <c r="K9" s="7" t="s">
        <v>310</v>
      </c>
    </row>
    <row r="10" spans="1:11" x14ac:dyDescent="0.25">
      <c r="A10" s="7" t="s">
        <v>311</v>
      </c>
      <c r="B10" s="7" t="s">
        <v>312</v>
      </c>
      <c r="C10" s="7" t="s">
        <v>313</v>
      </c>
      <c r="D10" s="7" t="s">
        <v>254</v>
      </c>
      <c r="E10" s="7" t="s">
        <v>314</v>
      </c>
      <c r="F10" s="7" t="s">
        <v>315</v>
      </c>
      <c r="H10" s="7" t="s">
        <v>316</v>
      </c>
      <c r="I10" s="7" t="s">
        <v>201</v>
      </c>
      <c r="J10" s="7" t="s">
        <v>317</v>
      </c>
      <c r="K10" s="7" t="s">
        <v>318</v>
      </c>
    </row>
    <row r="11" spans="1:11" x14ac:dyDescent="0.25">
      <c r="A11" s="7" t="s">
        <v>319</v>
      </c>
      <c r="B11" s="7" t="s">
        <v>320</v>
      </c>
      <c r="C11" s="7" t="s">
        <v>321</v>
      </c>
      <c r="D11" s="7" t="s">
        <v>322</v>
      </c>
      <c r="E11" s="7" t="s">
        <v>323</v>
      </c>
      <c r="F11" s="7" t="s">
        <v>324</v>
      </c>
      <c r="G11" s="7" t="s">
        <v>325</v>
      </c>
      <c r="H11" s="7" t="s">
        <v>326</v>
      </c>
      <c r="I11" s="7" t="s">
        <v>327</v>
      </c>
      <c r="J11" s="7" t="s">
        <v>328</v>
      </c>
      <c r="K11" s="7" t="s">
        <v>329</v>
      </c>
    </row>
    <row r="12" spans="1:11" x14ac:dyDescent="0.25">
      <c r="A12" s="7" t="s">
        <v>330</v>
      </c>
      <c r="B12" s="7" t="s">
        <v>331</v>
      </c>
      <c r="C12" s="7" t="s">
        <v>332</v>
      </c>
      <c r="D12" s="7" t="s">
        <v>245</v>
      </c>
      <c r="E12" s="7" t="s">
        <v>333</v>
      </c>
      <c r="F12" s="7" t="s">
        <v>271</v>
      </c>
      <c r="H12" s="7" t="s">
        <v>334</v>
      </c>
      <c r="I12" s="7" t="s">
        <v>273</v>
      </c>
      <c r="J12" s="7" t="s">
        <v>335</v>
      </c>
    </row>
    <row r="13" spans="1:11" x14ac:dyDescent="0.25">
      <c r="A13" s="7" t="s">
        <v>336</v>
      </c>
      <c r="B13" s="7" t="s">
        <v>337</v>
      </c>
      <c r="C13" s="7" t="s">
        <v>338</v>
      </c>
      <c r="D13" s="7" t="s">
        <v>339</v>
      </c>
      <c r="E13" s="7" t="s">
        <v>340</v>
      </c>
      <c r="F13" s="7" t="s">
        <v>341</v>
      </c>
      <c r="H13" s="7" t="s">
        <v>342</v>
      </c>
      <c r="I13" s="7" t="s">
        <v>343</v>
      </c>
      <c r="J13" s="7" t="s">
        <v>344</v>
      </c>
      <c r="K13" s="7" t="s">
        <v>345</v>
      </c>
    </row>
    <row r="14" spans="1:11" x14ac:dyDescent="0.25">
      <c r="A14" s="7" t="s">
        <v>346</v>
      </c>
      <c r="B14" s="7" t="s">
        <v>347</v>
      </c>
      <c r="C14" s="7" t="s">
        <v>348</v>
      </c>
      <c r="D14" s="7" t="s">
        <v>297</v>
      </c>
      <c r="E14" s="7" t="s">
        <v>349</v>
      </c>
      <c r="F14" s="7" t="s">
        <v>256</v>
      </c>
      <c r="H14" s="7" t="s">
        <v>350</v>
      </c>
      <c r="I14" s="7" t="s">
        <v>258</v>
      </c>
      <c r="J14" s="7" t="s">
        <v>351</v>
      </c>
      <c r="K14" s="7" t="s">
        <v>352</v>
      </c>
    </row>
    <row r="15" spans="1:11" x14ac:dyDescent="0.25">
      <c r="A15" s="7" t="s">
        <v>353</v>
      </c>
      <c r="B15" s="7" t="s">
        <v>354</v>
      </c>
      <c r="C15" s="7" t="s">
        <v>355</v>
      </c>
      <c r="D15" s="7" t="s">
        <v>254</v>
      </c>
      <c r="E15" s="7" t="s">
        <v>356</v>
      </c>
      <c r="F15" s="7" t="s">
        <v>357</v>
      </c>
      <c r="H15" s="7" t="s">
        <v>358</v>
      </c>
      <c r="I15" s="7" t="s">
        <v>219</v>
      </c>
      <c r="J15" s="7" t="s">
        <v>359</v>
      </c>
    </row>
    <row r="16" spans="1:11" x14ac:dyDescent="0.25">
      <c r="A16" s="7" t="s">
        <v>360</v>
      </c>
      <c r="B16" s="7" t="s">
        <v>361</v>
      </c>
      <c r="C16" s="7" t="s">
        <v>362</v>
      </c>
      <c r="D16" s="7" t="s">
        <v>363</v>
      </c>
      <c r="E16" s="7" t="s">
        <v>364</v>
      </c>
      <c r="F16" s="7" t="s">
        <v>365</v>
      </c>
      <c r="G16" s="7" t="s">
        <v>366</v>
      </c>
      <c r="H16" s="7" t="s">
        <v>367</v>
      </c>
      <c r="I16" s="7" t="s">
        <v>368</v>
      </c>
      <c r="J16" s="7" t="s">
        <v>369</v>
      </c>
    </row>
    <row r="17" spans="1:11" x14ac:dyDescent="0.25">
      <c r="A17" s="7" t="s">
        <v>370</v>
      </c>
      <c r="B17" s="7" t="s">
        <v>371</v>
      </c>
      <c r="C17" s="7" t="s">
        <v>372</v>
      </c>
      <c r="D17" s="7" t="s">
        <v>245</v>
      </c>
      <c r="E17" s="7" t="s">
        <v>373</v>
      </c>
      <c r="F17" s="7" t="s">
        <v>271</v>
      </c>
      <c r="H17" s="7" t="s">
        <v>374</v>
      </c>
      <c r="I17" s="7" t="s">
        <v>273</v>
      </c>
      <c r="J17" s="7" t="s">
        <v>375</v>
      </c>
      <c r="K17" s="7" t="s">
        <v>376</v>
      </c>
    </row>
    <row r="18" spans="1:11" x14ac:dyDescent="0.25">
      <c r="A18" s="7" t="s">
        <v>377</v>
      </c>
      <c r="B18" s="7" t="s">
        <v>378</v>
      </c>
      <c r="C18" s="7" t="s">
        <v>379</v>
      </c>
      <c r="D18" s="7" t="s">
        <v>279</v>
      </c>
      <c r="E18" s="7" t="s">
        <v>380</v>
      </c>
      <c r="F18" s="7" t="s">
        <v>381</v>
      </c>
      <c r="H18" s="7" t="s">
        <v>382</v>
      </c>
      <c r="I18" s="7" t="s">
        <v>203</v>
      </c>
      <c r="J18" s="7" t="s">
        <v>383</v>
      </c>
      <c r="K18" s="7" t="s">
        <v>384</v>
      </c>
    </row>
    <row r="19" spans="1:11" x14ac:dyDescent="0.25">
      <c r="A19" s="7" t="s">
        <v>385</v>
      </c>
      <c r="B19" s="7" t="s">
        <v>386</v>
      </c>
      <c r="C19" s="7" t="s">
        <v>387</v>
      </c>
      <c r="D19" s="7" t="s">
        <v>254</v>
      </c>
      <c r="E19" s="7" t="s">
        <v>388</v>
      </c>
      <c r="F19" s="7" t="s">
        <v>389</v>
      </c>
      <c r="H19" s="7" t="s">
        <v>390</v>
      </c>
      <c r="I19" s="7" t="s">
        <v>201</v>
      </c>
      <c r="J19" s="7" t="s">
        <v>391</v>
      </c>
      <c r="K19" s="7" t="s">
        <v>392</v>
      </c>
    </row>
    <row r="20" spans="1:11" x14ac:dyDescent="0.25">
      <c r="A20" s="7" t="s">
        <v>393</v>
      </c>
      <c r="B20" s="7" t="s">
        <v>394</v>
      </c>
      <c r="C20" s="7" t="s">
        <v>395</v>
      </c>
      <c r="D20" s="7" t="s">
        <v>339</v>
      </c>
      <c r="E20" s="7" t="s">
        <v>396</v>
      </c>
      <c r="F20" s="7" t="s">
        <v>271</v>
      </c>
      <c r="H20" s="7" t="s">
        <v>397</v>
      </c>
      <c r="I20" s="7" t="s">
        <v>273</v>
      </c>
      <c r="J20" s="7" t="s">
        <v>398</v>
      </c>
      <c r="K20" s="7" t="s">
        <v>399</v>
      </c>
    </row>
    <row r="21" spans="1:11" x14ac:dyDescent="0.25">
      <c r="A21" s="7" t="s">
        <v>400</v>
      </c>
      <c r="B21" s="7" t="s">
        <v>401</v>
      </c>
      <c r="C21" s="7" t="s">
        <v>402</v>
      </c>
      <c r="D21" s="7" t="s">
        <v>403</v>
      </c>
      <c r="E21" s="7" t="s">
        <v>404</v>
      </c>
      <c r="F21" s="7" t="s">
        <v>405</v>
      </c>
      <c r="H21" s="7" t="s">
        <v>406</v>
      </c>
      <c r="I21" s="7" t="s">
        <v>216</v>
      </c>
      <c r="J21" s="7" t="s">
        <v>407</v>
      </c>
      <c r="K21" s="7" t="s">
        <v>408</v>
      </c>
    </row>
    <row r="22" spans="1:11" x14ac:dyDescent="0.25">
      <c r="A22" s="7" t="s">
        <v>409</v>
      </c>
      <c r="B22" s="7" t="s">
        <v>410</v>
      </c>
      <c r="C22" s="7" t="s">
        <v>411</v>
      </c>
      <c r="D22" s="7" t="s">
        <v>412</v>
      </c>
      <c r="E22" s="7" t="s">
        <v>413</v>
      </c>
      <c r="F22" s="7" t="s">
        <v>365</v>
      </c>
      <c r="G22" s="7" t="s">
        <v>366</v>
      </c>
      <c r="H22" s="7" t="s">
        <v>414</v>
      </c>
      <c r="I22" s="7" t="s">
        <v>368</v>
      </c>
      <c r="J22" s="7" t="s">
        <v>415</v>
      </c>
    </row>
    <row r="23" spans="1:11" x14ac:dyDescent="0.25">
      <c r="A23" s="7" t="s">
        <v>416</v>
      </c>
      <c r="B23" s="7" t="s">
        <v>417</v>
      </c>
      <c r="C23" s="7" t="s">
        <v>418</v>
      </c>
      <c r="D23" s="7" t="s">
        <v>322</v>
      </c>
      <c r="E23" s="7" t="s">
        <v>419</v>
      </c>
      <c r="F23" s="7" t="s">
        <v>307</v>
      </c>
      <c r="H23" s="7" t="s">
        <v>420</v>
      </c>
      <c r="I23" s="7" t="s">
        <v>215</v>
      </c>
      <c r="J23" s="7" t="s">
        <v>421</v>
      </c>
      <c r="K23" s="7" t="s">
        <v>422</v>
      </c>
    </row>
    <row r="24" spans="1:11" x14ac:dyDescent="0.25">
      <c r="A24" s="7" t="s">
        <v>423</v>
      </c>
      <c r="B24" s="7" t="s">
        <v>424</v>
      </c>
      <c r="C24" s="7" t="s">
        <v>425</v>
      </c>
      <c r="D24" s="7" t="s">
        <v>426</v>
      </c>
      <c r="E24" s="7" t="s">
        <v>427</v>
      </c>
      <c r="F24" s="7" t="s">
        <v>428</v>
      </c>
      <c r="H24" s="7" t="s">
        <v>429</v>
      </c>
      <c r="I24" s="7" t="s">
        <v>201</v>
      </c>
      <c r="J24" s="7" t="s">
        <v>430</v>
      </c>
      <c r="K24" s="7" t="s">
        <v>431</v>
      </c>
    </row>
    <row r="25" spans="1:11" x14ac:dyDescent="0.25">
      <c r="A25" s="7" t="s">
        <v>432</v>
      </c>
      <c r="B25" s="7" t="s">
        <v>433</v>
      </c>
      <c r="C25" s="7" t="s">
        <v>434</v>
      </c>
      <c r="D25" s="7" t="s">
        <v>254</v>
      </c>
      <c r="E25" s="7" t="s">
        <v>435</v>
      </c>
      <c r="F25" s="7" t="s">
        <v>436</v>
      </c>
      <c r="H25" s="7" t="s">
        <v>437</v>
      </c>
      <c r="I25" s="7" t="s">
        <v>283</v>
      </c>
      <c r="J25" s="7" t="s">
        <v>438</v>
      </c>
    </row>
    <row r="26" spans="1:11" x14ac:dyDescent="0.25">
      <c r="A26" s="7" t="s">
        <v>131</v>
      </c>
      <c r="B26" s="7" t="s">
        <v>439</v>
      </c>
      <c r="C26" s="7" t="s">
        <v>440</v>
      </c>
      <c r="D26" s="7" t="s">
        <v>297</v>
      </c>
      <c r="E26" s="7" t="s">
        <v>441</v>
      </c>
      <c r="F26" s="7" t="s">
        <v>442</v>
      </c>
      <c r="H26" s="7" t="s">
        <v>443</v>
      </c>
      <c r="I26" s="7" t="s">
        <v>203</v>
      </c>
      <c r="J26" s="7" t="s">
        <v>444</v>
      </c>
      <c r="K26" s="7" t="s">
        <v>445</v>
      </c>
    </row>
    <row r="27" spans="1:11" x14ac:dyDescent="0.25">
      <c r="A27" s="7" t="s">
        <v>446</v>
      </c>
      <c r="B27" s="7" t="s">
        <v>447</v>
      </c>
      <c r="C27" s="7" t="s">
        <v>448</v>
      </c>
      <c r="D27" s="7" t="s">
        <v>297</v>
      </c>
      <c r="E27" s="7" t="s">
        <v>449</v>
      </c>
      <c r="F27" s="7" t="s">
        <v>389</v>
      </c>
      <c r="H27" s="7" t="s">
        <v>390</v>
      </c>
      <c r="I27" s="7" t="s">
        <v>201</v>
      </c>
      <c r="J27" s="7" t="s">
        <v>450</v>
      </c>
      <c r="K27" s="7" t="s">
        <v>451</v>
      </c>
    </row>
    <row r="28" spans="1:11" x14ac:dyDescent="0.25">
      <c r="A28" s="7" t="s">
        <v>452</v>
      </c>
      <c r="B28" s="7" t="s">
        <v>453</v>
      </c>
      <c r="C28" s="7" t="s">
        <v>454</v>
      </c>
      <c r="D28" s="7" t="s">
        <v>245</v>
      </c>
      <c r="E28" s="7" t="s">
        <v>455</v>
      </c>
      <c r="F28" s="7" t="s">
        <v>456</v>
      </c>
      <c r="H28" s="7" t="s">
        <v>457</v>
      </c>
      <c r="I28" s="7" t="s">
        <v>213</v>
      </c>
      <c r="J28" s="7" t="s">
        <v>458</v>
      </c>
      <c r="K28" s="7" t="s">
        <v>459</v>
      </c>
    </row>
    <row r="29" spans="1:11" x14ac:dyDescent="0.25">
      <c r="A29" s="7" t="s">
        <v>460</v>
      </c>
      <c r="B29" s="7" t="s">
        <v>461</v>
      </c>
      <c r="C29" s="7" t="s">
        <v>462</v>
      </c>
      <c r="D29" s="7" t="s">
        <v>403</v>
      </c>
      <c r="E29" s="7" t="s">
        <v>463</v>
      </c>
      <c r="F29" s="7" t="s">
        <v>464</v>
      </c>
      <c r="H29" s="7" t="s">
        <v>465</v>
      </c>
      <c r="I29" s="7" t="s">
        <v>466</v>
      </c>
      <c r="J29" s="7" t="s">
        <v>467</v>
      </c>
      <c r="K29" s="7" t="s">
        <v>468</v>
      </c>
    </row>
    <row r="30" spans="1:11" x14ac:dyDescent="0.25">
      <c r="A30" s="7" t="s">
        <v>469</v>
      </c>
      <c r="B30" s="7" t="s">
        <v>470</v>
      </c>
      <c r="C30" s="7" t="s">
        <v>471</v>
      </c>
      <c r="D30" s="7" t="s">
        <v>297</v>
      </c>
      <c r="E30" s="7" t="s">
        <v>472</v>
      </c>
      <c r="F30" s="7" t="s">
        <v>473</v>
      </c>
      <c r="H30" s="7" t="s">
        <v>474</v>
      </c>
      <c r="I30" s="7" t="s">
        <v>215</v>
      </c>
      <c r="J30" s="7" t="s">
        <v>475</v>
      </c>
      <c r="K30" s="7" t="s">
        <v>476</v>
      </c>
    </row>
    <row r="31" spans="1:11" x14ac:dyDescent="0.25">
      <c r="A31" s="7" t="s">
        <v>477</v>
      </c>
      <c r="B31" s="7" t="s">
        <v>478</v>
      </c>
      <c r="C31" s="7" t="s">
        <v>479</v>
      </c>
      <c r="D31" s="7" t="s">
        <v>403</v>
      </c>
      <c r="E31" s="7" t="s">
        <v>480</v>
      </c>
      <c r="F31" s="7" t="s">
        <v>481</v>
      </c>
      <c r="H31" s="7" t="s">
        <v>482</v>
      </c>
      <c r="I31" s="7" t="s">
        <v>215</v>
      </c>
      <c r="J31" s="7" t="s">
        <v>483</v>
      </c>
    </row>
    <row r="32" spans="1:11" x14ac:dyDescent="0.25">
      <c r="A32" s="7" t="s">
        <v>484</v>
      </c>
      <c r="B32" s="7" t="s">
        <v>485</v>
      </c>
      <c r="C32" s="7" t="s">
        <v>486</v>
      </c>
      <c r="D32" s="7" t="s">
        <v>363</v>
      </c>
      <c r="E32" s="7" t="s">
        <v>487</v>
      </c>
      <c r="F32" s="7" t="s">
        <v>488</v>
      </c>
      <c r="G32" s="7" t="s">
        <v>366</v>
      </c>
      <c r="H32" s="7" t="s">
        <v>489</v>
      </c>
      <c r="I32" s="7" t="s">
        <v>368</v>
      </c>
      <c r="J32" s="7" t="s">
        <v>490</v>
      </c>
    </row>
    <row r="33" spans="1:11" x14ac:dyDescent="0.25">
      <c r="A33" s="7" t="s">
        <v>491</v>
      </c>
      <c r="B33" s="7" t="s">
        <v>492</v>
      </c>
      <c r="C33" s="7" t="s">
        <v>493</v>
      </c>
      <c r="D33" s="7" t="s">
        <v>297</v>
      </c>
      <c r="E33" s="7" t="s">
        <v>494</v>
      </c>
      <c r="F33" s="7" t="s">
        <v>495</v>
      </c>
      <c r="G33" s="7" t="s">
        <v>496</v>
      </c>
      <c r="H33" s="7" t="s">
        <v>497</v>
      </c>
      <c r="I33" s="7" t="s">
        <v>498</v>
      </c>
      <c r="J33" s="7" t="s">
        <v>499</v>
      </c>
    </row>
    <row r="34" spans="1:11" x14ac:dyDescent="0.25">
      <c r="A34" s="7" t="s">
        <v>500</v>
      </c>
      <c r="B34" s="7" t="s">
        <v>501</v>
      </c>
      <c r="C34" s="7" t="s">
        <v>502</v>
      </c>
      <c r="D34" s="7" t="s">
        <v>254</v>
      </c>
      <c r="E34" s="7" t="s">
        <v>503</v>
      </c>
      <c r="F34" s="7" t="s">
        <v>504</v>
      </c>
      <c r="G34" s="7" t="s">
        <v>505</v>
      </c>
      <c r="H34" s="7" t="s">
        <v>506</v>
      </c>
      <c r="I34" s="7" t="s">
        <v>507</v>
      </c>
      <c r="J34" s="7" t="s">
        <v>508</v>
      </c>
      <c r="K34" s="7" t="s">
        <v>509</v>
      </c>
    </row>
    <row r="35" spans="1:11" x14ac:dyDescent="0.25">
      <c r="A35" s="7" t="s">
        <v>510</v>
      </c>
      <c r="B35" s="7" t="s">
        <v>511</v>
      </c>
      <c r="C35" s="7" t="s">
        <v>512</v>
      </c>
      <c r="D35" s="7" t="s">
        <v>322</v>
      </c>
      <c r="E35" s="7" t="s">
        <v>513</v>
      </c>
      <c r="F35" s="7" t="s">
        <v>514</v>
      </c>
      <c r="G35" s="7" t="s">
        <v>515</v>
      </c>
      <c r="H35" s="7" t="s">
        <v>516</v>
      </c>
      <c r="I35" s="7" t="s">
        <v>368</v>
      </c>
      <c r="J35" s="7" t="s">
        <v>517</v>
      </c>
      <c r="K35" s="7" t="s">
        <v>518</v>
      </c>
    </row>
    <row r="36" spans="1:11" x14ac:dyDescent="0.25">
      <c r="A36" s="7" t="s">
        <v>519</v>
      </c>
      <c r="B36" s="7" t="s">
        <v>520</v>
      </c>
      <c r="C36" s="7" t="s">
        <v>521</v>
      </c>
      <c r="D36" s="7" t="s">
        <v>245</v>
      </c>
      <c r="E36" s="7" t="s">
        <v>522</v>
      </c>
      <c r="F36" s="7" t="s">
        <v>523</v>
      </c>
      <c r="G36" s="7" t="s">
        <v>524</v>
      </c>
      <c r="H36" s="7" t="s">
        <v>525</v>
      </c>
      <c r="I36" s="7" t="s">
        <v>507</v>
      </c>
      <c r="J36" s="7" t="s">
        <v>526</v>
      </c>
      <c r="K36" s="7" t="s">
        <v>527</v>
      </c>
    </row>
    <row r="37" spans="1:11" x14ac:dyDescent="0.25">
      <c r="A37" s="7" t="s">
        <v>528</v>
      </c>
      <c r="B37" s="7" t="s">
        <v>529</v>
      </c>
      <c r="C37" s="7" t="s">
        <v>530</v>
      </c>
      <c r="D37" s="7" t="s">
        <v>245</v>
      </c>
      <c r="E37" s="7" t="s">
        <v>531</v>
      </c>
      <c r="F37" s="7" t="s">
        <v>532</v>
      </c>
      <c r="G37" s="7" t="s">
        <v>496</v>
      </c>
      <c r="H37" s="7" t="s">
        <v>533</v>
      </c>
      <c r="I37" s="7" t="s">
        <v>498</v>
      </c>
      <c r="J37" s="7" t="s">
        <v>534</v>
      </c>
      <c r="K37" s="7" t="s">
        <v>535</v>
      </c>
    </row>
    <row r="38" spans="1:11" x14ac:dyDescent="0.25">
      <c r="A38" s="7" t="s">
        <v>536</v>
      </c>
      <c r="B38" s="7" t="s">
        <v>537</v>
      </c>
      <c r="C38" s="7" t="s">
        <v>538</v>
      </c>
      <c r="D38" s="7" t="s">
        <v>363</v>
      </c>
      <c r="E38" s="7" t="s">
        <v>539</v>
      </c>
      <c r="F38" s="7" t="s">
        <v>540</v>
      </c>
      <c r="G38" s="7" t="s">
        <v>541</v>
      </c>
      <c r="I38" s="7" t="s">
        <v>542</v>
      </c>
      <c r="J38" s="7" t="s">
        <v>543</v>
      </c>
      <c r="K38" s="7" t="s">
        <v>544</v>
      </c>
    </row>
    <row r="39" spans="1:11" x14ac:dyDescent="0.25">
      <c r="A39" s="7" t="s">
        <v>545</v>
      </c>
      <c r="B39" s="7" t="s">
        <v>546</v>
      </c>
      <c r="C39" s="7" t="s">
        <v>547</v>
      </c>
      <c r="D39" s="7" t="s">
        <v>297</v>
      </c>
      <c r="E39" s="7" t="s">
        <v>548</v>
      </c>
      <c r="F39" s="7" t="s">
        <v>549</v>
      </c>
      <c r="G39" s="7" t="s">
        <v>550</v>
      </c>
      <c r="H39" s="7" t="s">
        <v>551</v>
      </c>
      <c r="I39" s="7" t="s">
        <v>273</v>
      </c>
      <c r="J39" s="7" t="s">
        <v>552</v>
      </c>
    </row>
    <row r="40" spans="1:11" x14ac:dyDescent="0.25">
      <c r="A40" s="7" t="s">
        <v>553</v>
      </c>
      <c r="B40" s="7" t="s">
        <v>554</v>
      </c>
      <c r="C40" s="7" t="s">
        <v>555</v>
      </c>
      <c r="D40" s="7" t="s">
        <v>363</v>
      </c>
      <c r="E40" s="7" t="s">
        <v>556</v>
      </c>
      <c r="F40" s="7" t="s">
        <v>557</v>
      </c>
      <c r="H40" s="7" t="s">
        <v>558</v>
      </c>
      <c r="I40" s="7" t="s">
        <v>203</v>
      </c>
      <c r="J40" s="7" t="s">
        <v>559</v>
      </c>
    </row>
    <row r="41" spans="1:11" x14ac:dyDescent="0.25">
      <c r="A41" s="7" t="s">
        <v>560</v>
      </c>
      <c r="B41" s="7" t="s">
        <v>561</v>
      </c>
      <c r="C41" s="7" t="s">
        <v>562</v>
      </c>
      <c r="D41" s="7" t="s">
        <v>245</v>
      </c>
      <c r="E41" s="7" t="s">
        <v>563</v>
      </c>
      <c r="F41" s="7" t="s">
        <v>564</v>
      </c>
      <c r="H41" s="7" t="s">
        <v>565</v>
      </c>
      <c r="I41" s="7" t="s">
        <v>201</v>
      </c>
      <c r="J41" s="7" t="s">
        <v>566</v>
      </c>
      <c r="K41" s="7" t="s">
        <v>567</v>
      </c>
    </row>
    <row r="42" spans="1:11" x14ac:dyDescent="0.25">
      <c r="A42" s="7" t="s">
        <v>568</v>
      </c>
      <c r="B42" s="7" t="s">
        <v>569</v>
      </c>
      <c r="C42" s="7" t="s">
        <v>570</v>
      </c>
      <c r="D42" s="7" t="s">
        <v>403</v>
      </c>
      <c r="E42" s="7" t="s">
        <v>571</v>
      </c>
      <c r="F42" s="7" t="s">
        <v>572</v>
      </c>
      <c r="H42" s="7" t="s">
        <v>573</v>
      </c>
      <c r="I42" s="7" t="s">
        <v>201</v>
      </c>
      <c r="J42" s="7" t="s">
        <v>574</v>
      </c>
      <c r="K42" s="7" t="s">
        <v>575</v>
      </c>
    </row>
    <row r="43" spans="1:11" x14ac:dyDescent="0.25">
      <c r="A43" s="7" t="s">
        <v>576</v>
      </c>
      <c r="B43" s="7" t="s">
        <v>577</v>
      </c>
      <c r="C43" s="7" t="s">
        <v>578</v>
      </c>
      <c r="D43" s="7" t="s">
        <v>412</v>
      </c>
      <c r="E43" s="7" t="s">
        <v>579</v>
      </c>
      <c r="F43" s="7" t="s">
        <v>580</v>
      </c>
      <c r="G43" s="7" t="s">
        <v>325</v>
      </c>
      <c r="H43" s="7" t="s">
        <v>581</v>
      </c>
      <c r="I43" s="7" t="s">
        <v>327</v>
      </c>
      <c r="J43" s="7" t="s">
        <v>582</v>
      </c>
      <c r="K43" s="7" t="s">
        <v>583</v>
      </c>
    </row>
    <row r="44" spans="1:11" x14ac:dyDescent="0.25">
      <c r="A44" s="7" t="s">
        <v>584</v>
      </c>
      <c r="B44" s="7" t="s">
        <v>585</v>
      </c>
      <c r="C44" s="7" t="s">
        <v>586</v>
      </c>
      <c r="D44" s="7" t="s">
        <v>297</v>
      </c>
      <c r="E44" s="7" t="s">
        <v>587</v>
      </c>
      <c r="F44" s="7" t="s">
        <v>588</v>
      </c>
      <c r="G44" s="7" t="s">
        <v>589</v>
      </c>
      <c r="H44" s="7" t="s">
        <v>590</v>
      </c>
      <c r="I44" s="7" t="s">
        <v>498</v>
      </c>
      <c r="J44" s="7" t="s">
        <v>591</v>
      </c>
      <c r="K44" s="7" t="s">
        <v>592</v>
      </c>
    </row>
    <row r="45" spans="1:11" x14ac:dyDescent="0.25">
      <c r="A45" s="7" t="s">
        <v>593</v>
      </c>
      <c r="B45" s="7" t="s">
        <v>594</v>
      </c>
      <c r="C45" s="7" t="s">
        <v>595</v>
      </c>
      <c r="D45" s="7" t="s">
        <v>245</v>
      </c>
      <c r="E45" s="7" t="s">
        <v>596</v>
      </c>
      <c r="F45" s="7" t="s">
        <v>597</v>
      </c>
      <c r="H45" s="7" t="s">
        <v>598</v>
      </c>
      <c r="I45" s="7" t="s">
        <v>203</v>
      </c>
      <c r="J45" s="7" t="s">
        <v>599</v>
      </c>
      <c r="K45" s="7" t="s">
        <v>600</v>
      </c>
    </row>
    <row r="46" spans="1:11" x14ac:dyDescent="0.25">
      <c r="A46" s="7" t="s">
        <v>601</v>
      </c>
      <c r="B46" s="7" t="s">
        <v>602</v>
      </c>
      <c r="C46" s="7" t="s">
        <v>603</v>
      </c>
      <c r="D46" s="7" t="s">
        <v>254</v>
      </c>
      <c r="E46" s="7" t="s">
        <v>604</v>
      </c>
      <c r="F46" s="7" t="s">
        <v>605</v>
      </c>
      <c r="G46" s="7" t="s">
        <v>606</v>
      </c>
      <c r="H46" s="7" t="s">
        <v>607</v>
      </c>
      <c r="I46" s="7" t="s">
        <v>498</v>
      </c>
      <c r="J46" s="7" t="s">
        <v>608</v>
      </c>
    </row>
    <row r="47" spans="1:11" x14ac:dyDescent="0.25">
      <c r="A47" s="7" t="s">
        <v>609</v>
      </c>
      <c r="B47" s="7" t="s">
        <v>610</v>
      </c>
      <c r="C47" s="7" t="s">
        <v>611</v>
      </c>
      <c r="D47" s="7" t="s">
        <v>322</v>
      </c>
      <c r="E47" s="7" t="s">
        <v>612</v>
      </c>
      <c r="F47" s="7" t="s">
        <v>613</v>
      </c>
      <c r="G47" s="7" t="s">
        <v>614</v>
      </c>
      <c r="H47" s="7" t="s">
        <v>615</v>
      </c>
      <c r="I47" s="7" t="s">
        <v>507</v>
      </c>
      <c r="J47" s="7" t="s">
        <v>616</v>
      </c>
      <c r="K47" s="7" t="s">
        <v>617</v>
      </c>
    </row>
    <row r="48" spans="1:11" x14ac:dyDescent="0.25">
      <c r="A48" s="7" t="s">
        <v>618</v>
      </c>
      <c r="B48" s="7" t="s">
        <v>619</v>
      </c>
      <c r="C48" s="7" t="s">
        <v>620</v>
      </c>
      <c r="D48" s="7" t="s">
        <v>254</v>
      </c>
      <c r="E48" s="7" t="s">
        <v>621</v>
      </c>
      <c r="F48" s="7" t="s">
        <v>622</v>
      </c>
      <c r="G48" s="7" t="s">
        <v>623</v>
      </c>
      <c r="H48" s="7" t="s">
        <v>624</v>
      </c>
      <c r="I48" s="7" t="s">
        <v>507</v>
      </c>
      <c r="J48" s="7" t="s">
        <v>625</v>
      </c>
      <c r="K48" s="7" t="s">
        <v>626</v>
      </c>
    </row>
    <row r="49" spans="1:11" x14ac:dyDescent="0.25">
      <c r="A49" s="7" t="s">
        <v>627</v>
      </c>
      <c r="B49" s="7" t="s">
        <v>628</v>
      </c>
      <c r="C49" s="7" t="s">
        <v>629</v>
      </c>
      <c r="D49" s="7" t="s">
        <v>403</v>
      </c>
      <c r="E49" s="7" t="s">
        <v>630</v>
      </c>
      <c r="F49" s="7" t="s">
        <v>631</v>
      </c>
      <c r="G49" s="7" t="s">
        <v>496</v>
      </c>
      <c r="H49" s="7" t="s">
        <v>632</v>
      </c>
      <c r="I49" s="7" t="s">
        <v>498</v>
      </c>
      <c r="J49" s="7" t="s">
        <v>633</v>
      </c>
      <c r="K49" s="7" t="s">
        <v>634</v>
      </c>
    </row>
    <row r="50" spans="1:11" x14ac:dyDescent="0.25">
      <c r="A50" s="7" t="s">
        <v>635</v>
      </c>
      <c r="B50" s="7" t="s">
        <v>636</v>
      </c>
      <c r="C50" s="7" t="s">
        <v>637</v>
      </c>
      <c r="D50" s="7" t="s">
        <v>297</v>
      </c>
      <c r="E50" s="7" t="s">
        <v>638</v>
      </c>
      <c r="F50" s="7" t="s">
        <v>639</v>
      </c>
      <c r="H50" s="7" t="s">
        <v>640</v>
      </c>
      <c r="I50" s="7" t="s">
        <v>213</v>
      </c>
      <c r="J50" s="7" t="s">
        <v>641</v>
      </c>
      <c r="K50" s="7" t="s">
        <v>642</v>
      </c>
    </row>
    <row r="51" spans="1:11" x14ac:dyDescent="0.25">
      <c r="A51" s="7" t="s">
        <v>643</v>
      </c>
      <c r="B51" s="7" t="s">
        <v>644</v>
      </c>
      <c r="C51" s="7" t="s">
        <v>645</v>
      </c>
      <c r="D51" s="7" t="s">
        <v>339</v>
      </c>
      <c r="E51" s="7" t="s">
        <v>646</v>
      </c>
      <c r="F51" s="7" t="s">
        <v>647</v>
      </c>
      <c r="H51" s="7" t="s">
        <v>648</v>
      </c>
      <c r="I51" s="7" t="s">
        <v>649</v>
      </c>
      <c r="J51" s="7" t="s">
        <v>650</v>
      </c>
      <c r="K51" s="7" t="s">
        <v>651</v>
      </c>
    </row>
    <row r="52" spans="1:11" x14ac:dyDescent="0.25">
      <c r="A52" s="7" t="s">
        <v>652</v>
      </c>
      <c r="B52" s="7" t="s">
        <v>653</v>
      </c>
      <c r="C52" s="7" t="s">
        <v>654</v>
      </c>
      <c r="D52" s="7" t="s">
        <v>412</v>
      </c>
      <c r="E52" s="7" t="s">
        <v>655</v>
      </c>
      <c r="F52" s="7" t="s">
        <v>656</v>
      </c>
      <c r="G52" s="7" t="s">
        <v>657</v>
      </c>
      <c r="H52" s="7" t="s">
        <v>658</v>
      </c>
      <c r="I52" s="7" t="s">
        <v>327</v>
      </c>
      <c r="J52" s="7" t="s">
        <v>659</v>
      </c>
      <c r="K52" s="7" t="s">
        <v>660</v>
      </c>
    </row>
    <row r="53" spans="1:11" x14ac:dyDescent="0.25">
      <c r="A53" s="7" t="s">
        <v>661</v>
      </c>
      <c r="B53" s="7" t="s">
        <v>662</v>
      </c>
      <c r="C53" s="7" t="s">
        <v>663</v>
      </c>
      <c r="D53" s="7" t="s">
        <v>412</v>
      </c>
      <c r="E53" s="7" t="s">
        <v>664</v>
      </c>
      <c r="F53" s="7" t="s">
        <v>665</v>
      </c>
      <c r="H53" s="7" t="s">
        <v>666</v>
      </c>
      <c r="I53" s="7" t="s">
        <v>203</v>
      </c>
      <c r="J53" s="7" t="s">
        <v>667</v>
      </c>
    </row>
    <row r="54" spans="1:11" x14ac:dyDescent="0.25">
      <c r="A54" s="7" t="s">
        <v>668</v>
      </c>
      <c r="B54" s="7" t="s">
        <v>669</v>
      </c>
      <c r="C54" s="7" t="s">
        <v>670</v>
      </c>
      <c r="D54" s="7" t="s">
        <v>363</v>
      </c>
      <c r="E54" s="7" t="s">
        <v>671</v>
      </c>
      <c r="F54" s="7" t="s">
        <v>271</v>
      </c>
      <c r="H54" s="7" t="s">
        <v>672</v>
      </c>
      <c r="I54" s="7" t="s">
        <v>273</v>
      </c>
      <c r="J54" s="7" t="s">
        <v>673</v>
      </c>
      <c r="K54" s="7" t="s">
        <v>674</v>
      </c>
    </row>
    <row r="55" spans="1:11" x14ac:dyDescent="0.25">
      <c r="A55" s="7" t="s">
        <v>675</v>
      </c>
      <c r="B55" s="7" t="s">
        <v>676</v>
      </c>
      <c r="C55" s="7" t="s">
        <v>677</v>
      </c>
      <c r="D55" s="7" t="s">
        <v>339</v>
      </c>
      <c r="E55" s="7" t="s">
        <v>678</v>
      </c>
      <c r="F55" s="7" t="s">
        <v>341</v>
      </c>
      <c r="H55" s="7" t="s">
        <v>342</v>
      </c>
      <c r="I55" s="7" t="s">
        <v>343</v>
      </c>
      <c r="J55" s="7" t="s">
        <v>679</v>
      </c>
      <c r="K55" s="7" t="s">
        <v>680</v>
      </c>
    </row>
    <row r="56" spans="1:11" x14ac:dyDescent="0.25">
      <c r="A56" s="7" t="s">
        <v>681</v>
      </c>
      <c r="B56" s="7" t="s">
        <v>682</v>
      </c>
      <c r="C56" s="7" t="s">
        <v>683</v>
      </c>
      <c r="D56" s="7" t="s">
        <v>245</v>
      </c>
      <c r="E56" s="7" t="s">
        <v>684</v>
      </c>
      <c r="F56" s="7" t="s">
        <v>685</v>
      </c>
      <c r="G56" s="7" t="s">
        <v>686</v>
      </c>
      <c r="H56" s="7" t="s">
        <v>687</v>
      </c>
      <c r="I56" s="7" t="s">
        <v>498</v>
      </c>
      <c r="J56" s="7" t="s">
        <v>688</v>
      </c>
      <c r="K56" s="7" t="s">
        <v>689</v>
      </c>
    </row>
    <row r="57" spans="1:11" x14ac:dyDescent="0.25">
      <c r="A57" s="7" t="s">
        <v>690</v>
      </c>
      <c r="B57" s="7" t="s">
        <v>691</v>
      </c>
      <c r="C57" s="7" t="s">
        <v>692</v>
      </c>
      <c r="D57" s="7" t="s">
        <v>254</v>
      </c>
      <c r="E57" s="7" t="s">
        <v>693</v>
      </c>
      <c r="F57" s="7" t="s">
        <v>694</v>
      </c>
      <c r="H57" s="7" t="s">
        <v>695</v>
      </c>
      <c r="I57" s="7" t="s">
        <v>203</v>
      </c>
      <c r="J57" s="7" t="s">
        <v>696</v>
      </c>
      <c r="K57" s="7" t="s">
        <v>697</v>
      </c>
    </row>
    <row r="58" spans="1:11" x14ac:dyDescent="0.25">
      <c r="A58" s="7" t="s">
        <v>698</v>
      </c>
      <c r="B58" s="7" t="s">
        <v>699</v>
      </c>
      <c r="C58" s="7" t="s">
        <v>700</v>
      </c>
      <c r="D58" s="7" t="s">
        <v>254</v>
      </c>
      <c r="E58" s="7" t="s">
        <v>701</v>
      </c>
      <c r="F58" s="7" t="s">
        <v>702</v>
      </c>
      <c r="H58" s="7" t="s">
        <v>703</v>
      </c>
      <c r="I58" s="7" t="s">
        <v>201</v>
      </c>
      <c r="J58" s="7" t="s">
        <v>704</v>
      </c>
      <c r="K58" s="7" t="s">
        <v>705</v>
      </c>
    </row>
    <row r="59" spans="1:11" x14ac:dyDescent="0.25">
      <c r="A59" s="7" t="s">
        <v>706</v>
      </c>
      <c r="B59" s="7" t="s">
        <v>707</v>
      </c>
      <c r="C59" s="7" t="s">
        <v>708</v>
      </c>
      <c r="D59" s="7" t="s">
        <v>245</v>
      </c>
      <c r="E59" s="7" t="s">
        <v>709</v>
      </c>
      <c r="F59" s="7" t="s">
        <v>256</v>
      </c>
      <c r="H59" s="7" t="s">
        <v>710</v>
      </c>
      <c r="I59" s="7" t="s">
        <v>258</v>
      </c>
      <c r="J59" s="7" t="s">
        <v>711</v>
      </c>
      <c r="K59" s="7" t="s">
        <v>712</v>
      </c>
    </row>
    <row r="60" spans="1:11" x14ac:dyDescent="0.25">
      <c r="A60" s="7" t="s">
        <v>713</v>
      </c>
      <c r="B60" s="7" t="s">
        <v>714</v>
      </c>
      <c r="C60" s="7" t="s">
        <v>715</v>
      </c>
      <c r="D60" s="7" t="s">
        <v>403</v>
      </c>
      <c r="E60" s="7" t="s">
        <v>716</v>
      </c>
      <c r="F60" s="7" t="s">
        <v>717</v>
      </c>
      <c r="H60" s="7" t="s">
        <v>718</v>
      </c>
      <c r="I60" s="7" t="s">
        <v>216</v>
      </c>
      <c r="J60" s="7" t="s">
        <v>719</v>
      </c>
      <c r="K60" s="7" t="s">
        <v>720</v>
      </c>
    </row>
    <row r="61" spans="1:11" x14ac:dyDescent="0.25">
      <c r="A61" s="7" t="s">
        <v>721</v>
      </c>
      <c r="B61" s="7" t="s">
        <v>722</v>
      </c>
      <c r="C61" s="7" t="s">
        <v>723</v>
      </c>
      <c r="D61" s="7" t="s">
        <v>245</v>
      </c>
      <c r="E61" s="7" t="s">
        <v>724</v>
      </c>
      <c r="F61" s="7" t="s">
        <v>464</v>
      </c>
      <c r="H61" s="7" t="s">
        <v>725</v>
      </c>
      <c r="I61" s="7" t="s">
        <v>466</v>
      </c>
      <c r="J61" s="7" t="s">
        <v>726</v>
      </c>
    </row>
    <row r="62" spans="1:11" x14ac:dyDescent="0.25">
      <c r="A62" s="7" t="s">
        <v>727</v>
      </c>
      <c r="B62" s="7" t="s">
        <v>728</v>
      </c>
      <c r="C62" s="7" t="s">
        <v>729</v>
      </c>
      <c r="D62" s="7" t="s">
        <v>322</v>
      </c>
      <c r="E62" s="7" t="s">
        <v>730</v>
      </c>
      <c r="F62" s="7" t="s">
        <v>514</v>
      </c>
      <c r="G62" s="7" t="s">
        <v>515</v>
      </c>
      <c r="H62" s="7" t="s">
        <v>731</v>
      </c>
      <c r="I62" s="7" t="s">
        <v>368</v>
      </c>
      <c r="J62" s="7" t="s">
        <v>732</v>
      </c>
      <c r="K62" s="7" t="s">
        <v>733</v>
      </c>
    </row>
    <row r="63" spans="1:11" x14ac:dyDescent="0.25">
      <c r="A63" s="7" t="s">
        <v>734</v>
      </c>
      <c r="B63" s="7" t="s">
        <v>735</v>
      </c>
      <c r="C63" s="7" t="s">
        <v>736</v>
      </c>
      <c r="D63" s="7" t="s">
        <v>412</v>
      </c>
      <c r="E63" s="7" t="s">
        <v>737</v>
      </c>
      <c r="F63" s="7" t="s">
        <v>365</v>
      </c>
      <c r="G63" s="7" t="s">
        <v>366</v>
      </c>
      <c r="H63" s="7" t="s">
        <v>738</v>
      </c>
      <c r="I63" s="7" t="s">
        <v>368</v>
      </c>
      <c r="J63" s="7" t="s">
        <v>739</v>
      </c>
    </row>
    <row r="64" spans="1:11" x14ac:dyDescent="0.25">
      <c r="A64" s="7" t="s">
        <v>740</v>
      </c>
      <c r="B64" s="7" t="s">
        <v>741</v>
      </c>
      <c r="C64" s="7" t="s">
        <v>742</v>
      </c>
      <c r="D64" s="7" t="s">
        <v>322</v>
      </c>
      <c r="E64" s="7" t="s">
        <v>743</v>
      </c>
      <c r="F64" s="7" t="s">
        <v>744</v>
      </c>
      <c r="H64" s="7" t="s">
        <v>745</v>
      </c>
      <c r="I64" s="7" t="s">
        <v>203</v>
      </c>
      <c r="J64" s="7" t="s">
        <v>746</v>
      </c>
    </row>
    <row r="65" spans="1:11" x14ac:dyDescent="0.25">
      <c r="A65" s="7" t="s">
        <v>747</v>
      </c>
      <c r="B65" s="7" t="s">
        <v>748</v>
      </c>
      <c r="C65" s="7" t="s">
        <v>749</v>
      </c>
      <c r="D65" s="7" t="s">
        <v>245</v>
      </c>
      <c r="E65" s="7" t="s">
        <v>750</v>
      </c>
      <c r="F65" s="7" t="s">
        <v>341</v>
      </c>
      <c r="H65" s="7" t="s">
        <v>342</v>
      </c>
      <c r="I65" s="7" t="s">
        <v>343</v>
      </c>
      <c r="J65" s="7" t="s">
        <v>751</v>
      </c>
      <c r="K65" s="7" t="s">
        <v>752</v>
      </c>
    </row>
    <row r="66" spans="1:11" x14ac:dyDescent="0.25">
      <c r="A66" s="7" t="s">
        <v>753</v>
      </c>
      <c r="B66" s="7" t="s">
        <v>754</v>
      </c>
      <c r="C66" s="7" t="s">
        <v>755</v>
      </c>
      <c r="D66" s="7" t="s">
        <v>756</v>
      </c>
      <c r="E66" s="7" t="s">
        <v>757</v>
      </c>
      <c r="F66" s="7" t="s">
        <v>758</v>
      </c>
      <c r="G66" s="7" t="s">
        <v>759</v>
      </c>
      <c r="H66" s="7" t="s">
        <v>760</v>
      </c>
      <c r="I66" s="7" t="s">
        <v>498</v>
      </c>
      <c r="J66" s="7" t="s">
        <v>761</v>
      </c>
      <c r="K66" s="7" t="s">
        <v>762</v>
      </c>
    </row>
    <row r="67" spans="1:11" x14ac:dyDescent="0.25">
      <c r="A67" s="7" t="s">
        <v>763</v>
      </c>
      <c r="B67" s="7" t="s">
        <v>764</v>
      </c>
      <c r="C67" s="7" t="s">
        <v>765</v>
      </c>
      <c r="D67" s="7" t="s">
        <v>363</v>
      </c>
      <c r="E67" s="7" t="s">
        <v>766</v>
      </c>
      <c r="F67" s="7" t="s">
        <v>767</v>
      </c>
      <c r="H67" s="7" t="s">
        <v>768</v>
      </c>
      <c r="I67" s="7" t="s">
        <v>213</v>
      </c>
      <c r="J67" s="7" t="s">
        <v>769</v>
      </c>
      <c r="K67" s="7" t="s">
        <v>770</v>
      </c>
    </row>
    <row r="68" spans="1:11" x14ac:dyDescent="0.25">
      <c r="A68" s="7" t="s">
        <v>771</v>
      </c>
      <c r="B68" s="7" t="s">
        <v>772</v>
      </c>
      <c r="C68" s="7" t="s">
        <v>773</v>
      </c>
      <c r="D68" s="7" t="s">
        <v>426</v>
      </c>
      <c r="E68" s="7" t="s">
        <v>774</v>
      </c>
      <c r="F68" s="7" t="s">
        <v>514</v>
      </c>
      <c r="G68" s="7" t="s">
        <v>515</v>
      </c>
      <c r="H68" s="7" t="s">
        <v>775</v>
      </c>
      <c r="I68" s="7" t="s">
        <v>368</v>
      </c>
      <c r="J68" s="7" t="s">
        <v>776</v>
      </c>
    </row>
    <row r="69" spans="1:11" x14ac:dyDescent="0.25">
      <c r="A69" s="7" t="s">
        <v>777</v>
      </c>
      <c r="B69" s="7" t="s">
        <v>778</v>
      </c>
      <c r="C69" s="7" t="s">
        <v>779</v>
      </c>
      <c r="D69" s="7" t="s">
        <v>403</v>
      </c>
      <c r="E69" s="7" t="s">
        <v>780</v>
      </c>
      <c r="F69" s="7" t="s">
        <v>781</v>
      </c>
      <c r="H69" s="7" t="s">
        <v>782</v>
      </c>
      <c r="I69" s="7" t="s">
        <v>219</v>
      </c>
      <c r="J69" s="7" t="s">
        <v>783</v>
      </c>
    </row>
    <row r="70" spans="1:11" x14ac:dyDescent="0.25">
      <c r="A70" s="7" t="s">
        <v>784</v>
      </c>
      <c r="B70" s="7" t="s">
        <v>785</v>
      </c>
      <c r="C70" s="7" t="s">
        <v>786</v>
      </c>
      <c r="D70" s="7" t="s">
        <v>322</v>
      </c>
      <c r="E70" s="7" t="s">
        <v>787</v>
      </c>
      <c r="F70" s="7" t="s">
        <v>307</v>
      </c>
      <c r="H70" s="7" t="s">
        <v>788</v>
      </c>
      <c r="I70" s="7" t="s">
        <v>215</v>
      </c>
      <c r="J70" s="7" t="s">
        <v>789</v>
      </c>
      <c r="K70" s="7" t="s">
        <v>790</v>
      </c>
    </row>
    <row r="71" spans="1:11" x14ac:dyDescent="0.25">
      <c r="A71" s="7" t="s">
        <v>791</v>
      </c>
      <c r="B71" s="7" t="s">
        <v>792</v>
      </c>
      <c r="C71" s="7" t="s">
        <v>793</v>
      </c>
      <c r="D71" s="7" t="s">
        <v>254</v>
      </c>
      <c r="E71" s="7" t="s">
        <v>794</v>
      </c>
      <c r="F71" s="7" t="s">
        <v>795</v>
      </c>
      <c r="H71" s="7" t="s">
        <v>796</v>
      </c>
      <c r="I71" s="7" t="s">
        <v>797</v>
      </c>
      <c r="J71" s="7" t="s">
        <v>798</v>
      </c>
      <c r="K71" s="7" t="s">
        <v>799</v>
      </c>
    </row>
    <row r="72" spans="1:11" x14ac:dyDescent="0.25">
      <c r="A72" s="7" t="s">
        <v>800</v>
      </c>
      <c r="B72" s="7" t="s">
        <v>801</v>
      </c>
      <c r="C72" s="7" t="s">
        <v>802</v>
      </c>
      <c r="D72" s="7" t="s">
        <v>245</v>
      </c>
      <c r="E72" s="7" t="s">
        <v>803</v>
      </c>
      <c r="F72" s="7" t="s">
        <v>804</v>
      </c>
      <c r="G72" s="7" t="s">
        <v>805</v>
      </c>
      <c r="H72" s="7" t="s">
        <v>806</v>
      </c>
      <c r="I72" s="7" t="s">
        <v>498</v>
      </c>
      <c r="J72" s="7" t="s">
        <v>807</v>
      </c>
    </row>
    <row r="73" spans="1:11" x14ac:dyDescent="0.25">
      <c r="A73" s="7" t="s">
        <v>808</v>
      </c>
      <c r="B73" s="7" t="s">
        <v>809</v>
      </c>
      <c r="C73" s="7" t="s">
        <v>810</v>
      </c>
      <c r="D73" s="7" t="s">
        <v>403</v>
      </c>
      <c r="E73" s="7" t="s">
        <v>811</v>
      </c>
      <c r="F73" s="7" t="s">
        <v>271</v>
      </c>
      <c r="H73" s="7" t="s">
        <v>812</v>
      </c>
      <c r="I73" s="7" t="s">
        <v>273</v>
      </c>
      <c r="J73" s="7" t="s">
        <v>813</v>
      </c>
      <c r="K73" s="7" t="s">
        <v>814</v>
      </c>
    </row>
    <row r="74" spans="1:11" x14ac:dyDescent="0.25">
      <c r="A74" s="7" t="s">
        <v>815</v>
      </c>
      <c r="B74" s="7" t="s">
        <v>816</v>
      </c>
      <c r="C74" s="7" t="s">
        <v>817</v>
      </c>
      <c r="D74" s="7" t="s">
        <v>254</v>
      </c>
      <c r="E74" s="7" t="s">
        <v>818</v>
      </c>
      <c r="F74" s="7" t="s">
        <v>819</v>
      </c>
      <c r="H74" s="7" t="s">
        <v>820</v>
      </c>
      <c r="I74" s="7" t="s">
        <v>821</v>
      </c>
      <c r="J74" s="7" t="s">
        <v>822</v>
      </c>
      <c r="K74" s="7" t="s">
        <v>823</v>
      </c>
    </row>
    <row r="75" spans="1:11" x14ac:dyDescent="0.25">
      <c r="A75" s="7" t="s">
        <v>824</v>
      </c>
      <c r="B75" s="7" t="s">
        <v>825</v>
      </c>
      <c r="C75" s="7" t="s">
        <v>826</v>
      </c>
      <c r="D75" s="7" t="s">
        <v>297</v>
      </c>
      <c r="E75" s="7" t="s">
        <v>827</v>
      </c>
      <c r="F75" s="7" t="s">
        <v>702</v>
      </c>
      <c r="H75" s="7" t="s">
        <v>828</v>
      </c>
      <c r="I75" s="7" t="s">
        <v>201</v>
      </c>
      <c r="J75" s="7" t="s">
        <v>829</v>
      </c>
      <c r="K75" s="7" t="s">
        <v>830</v>
      </c>
    </row>
    <row r="76" spans="1:11" x14ac:dyDescent="0.25">
      <c r="A76" s="7" t="s">
        <v>831</v>
      </c>
      <c r="B76" s="7" t="s">
        <v>832</v>
      </c>
      <c r="C76" s="7" t="s">
        <v>833</v>
      </c>
      <c r="D76" s="7" t="s">
        <v>403</v>
      </c>
      <c r="E76" s="7" t="s">
        <v>834</v>
      </c>
      <c r="F76" s="7" t="s">
        <v>835</v>
      </c>
      <c r="G76" s="7" t="s">
        <v>836</v>
      </c>
      <c r="H76" s="7" t="s">
        <v>837</v>
      </c>
      <c r="I76" s="7" t="s">
        <v>498</v>
      </c>
      <c r="J76" s="7" t="s">
        <v>838</v>
      </c>
      <c r="K76" s="7" t="s">
        <v>839</v>
      </c>
    </row>
    <row r="77" spans="1:11" x14ac:dyDescent="0.25">
      <c r="A77" s="7" t="s">
        <v>840</v>
      </c>
      <c r="B77" s="7" t="s">
        <v>841</v>
      </c>
      <c r="C77" s="7" t="s">
        <v>842</v>
      </c>
      <c r="D77" s="7" t="s">
        <v>322</v>
      </c>
      <c r="E77" s="7" t="s">
        <v>843</v>
      </c>
      <c r="F77" s="7" t="s">
        <v>844</v>
      </c>
      <c r="H77" s="7" t="s">
        <v>845</v>
      </c>
      <c r="I77" s="7" t="s">
        <v>649</v>
      </c>
      <c r="J77" s="7" t="s">
        <v>846</v>
      </c>
      <c r="K77" s="7" t="s">
        <v>847</v>
      </c>
    </row>
    <row r="78" spans="1:11" x14ac:dyDescent="0.25">
      <c r="A78" s="7" t="s">
        <v>848</v>
      </c>
      <c r="B78" s="7" t="s">
        <v>849</v>
      </c>
      <c r="C78" s="7" t="s">
        <v>850</v>
      </c>
      <c r="D78" s="7" t="s">
        <v>297</v>
      </c>
      <c r="E78" s="7" t="s">
        <v>851</v>
      </c>
      <c r="F78" s="7" t="s">
        <v>631</v>
      </c>
      <c r="G78" s="7" t="s">
        <v>496</v>
      </c>
      <c r="H78" s="7" t="s">
        <v>852</v>
      </c>
      <c r="I78" s="7" t="s">
        <v>498</v>
      </c>
      <c r="J78" s="7" t="s">
        <v>853</v>
      </c>
    </row>
    <row r="79" spans="1:11" x14ac:dyDescent="0.25">
      <c r="A79" s="7" t="s">
        <v>854</v>
      </c>
      <c r="B79" s="7" t="s">
        <v>855</v>
      </c>
      <c r="C79" s="7" t="s">
        <v>856</v>
      </c>
      <c r="D79" s="7" t="s">
        <v>412</v>
      </c>
      <c r="E79" s="7" t="s">
        <v>857</v>
      </c>
      <c r="F79" s="7" t="s">
        <v>858</v>
      </c>
      <c r="G79" s="7" t="s">
        <v>859</v>
      </c>
      <c r="H79" s="7" t="s">
        <v>860</v>
      </c>
      <c r="I79" s="7" t="s">
        <v>498</v>
      </c>
      <c r="J79" s="7" t="s">
        <v>861</v>
      </c>
      <c r="K79" s="7" t="s">
        <v>862</v>
      </c>
    </row>
    <row r="80" spans="1:11" x14ac:dyDescent="0.25">
      <c r="A80" s="7" t="s">
        <v>863</v>
      </c>
      <c r="B80" s="7" t="s">
        <v>864</v>
      </c>
      <c r="C80" s="7" t="s">
        <v>865</v>
      </c>
      <c r="D80" s="7" t="s">
        <v>297</v>
      </c>
      <c r="E80" s="7" t="s">
        <v>866</v>
      </c>
      <c r="F80" s="7" t="s">
        <v>867</v>
      </c>
      <c r="H80" s="7" t="s">
        <v>868</v>
      </c>
      <c r="I80" s="7" t="s">
        <v>203</v>
      </c>
      <c r="J80" s="7" t="s">
        <v>869</v>
      </c>
      <c r="K80" s="7" t="s">
        <v>870</v>
      </c>
    </row>
    <row r="81" spans="1:11" x14ac:dyDescent="0.25">
      <c r="A81" s="7" t="s">
        <v>871</v>
      </c>
      <c r="B81" s="7" t="s">
        <v>872</v>
      </c>
      <c r="C81" s="7" t="s">
        <v>873</v>
      </c>
      <c r="D81" s="7" t="s">
        <v>254</v>
      </c>
      <c r="E81" s="7" t="s">
        <v>874</v>
      </c>
      <c r="F81" s="7" t="s">
        <v>256</v>
      </c>
      <c r="H81" s="7" t="s">
        <v>710</v>
      </c>
      <c r="I81" s="7" t="s">
        <v>258</v>
      </c>
      <c r="J81" s="7" t="s">
        <v>875</v>
      </c>
    </row>
    <row r="82" spans="1:11" x14ac:dyDescent="0.25">
      <c r="A82" s="7" t="s">
        <v>876</v>
      </c>
      <c r="B82" s="7" t="s">
        <v>877</v>
      </c>
      <c r="C82" s="7" t="s">
        <v>878</v>
      </c>
      <c r="D82" s="7" t="s">
        <v>245</v>
      </c>
      <c r="E82" s="7" t="s">
        <v>879</v>
      </c>
      <c r="F82" s="7" t="s">
        <v>365</v>
      </c>
      <c r="G82" s="7" t="s">
        <v>366</v>
      </c>
      <c r="H82" s="7" t="s">
        <v>880</v>
      </c>
      <c r="I82" s="7" t="s">
        <v>368</v>
      </c>
      <c r="J82" s="7" t="s">
        <v>881</v>
      </c>
      <c r="K82" s="7" t="s">
        <v>882</v>
      </c>
    </row>
    <row r="83" spans="1:11" x14ac:dyDescent="0.25">
      <c r="A83" s="7" t="s">
        <v>883</v>
      </c>
      <c r="B83" s="7" t="s">
        <v>884</v>
      </c>
      <c r="C83" s="7" t="s">
        <v>885</v>
      </c>
      <c r="D83" s="7" t="s">
        <v>363</v>
      </c>
      <c r="E83" s="7" t="s">
        <v>886</v>
      </c>
      <c r="F83" s="7" t="s">
        <v>887</v>
      </c>
      <c r="G83" s="7" t="s">
        <v>589</v>
      </c>
      <c r="H83" s="7" t="s">
        <v>888</v>
      </c>
      <c r="I83" s="7" t="s">
        <v>498</v>
      </c>
      <c r="J83" s="7" t="s">
        <v>889</v>
      </c>
      <c r="K83" s="7" t="s">
        <v>890</v>
      </c>
    </row>
    <row r="84" spans="1:11" x14ac:dyDescent="0.25">
      <c r="A84" s="7" t="s">
        <v>891</v>
      </c>
      <c r="B84" s="7" t="s">
        <v>892</v>
      </c>
      <c r="C84" s="7" t="s">
        <v>893</v>
      </c>
      <c r="D84" s="7" t="s">
        <v>403</v>
      </c>
      <c r="E84" s="7" t="s">
        <v>894</v>
      </c>
      <c r="F84" s="7" t="s">
        <v>895</v>
      </c>
      <c r="H84" s="7" t="s">
        <v>896</v>
      </c>
      <c r="I84" s="7" t="s">
        <v>821</v>
      </c>
      <c r="J84" s="7" t="s">
        <v>897</v>
      </c>
      <c r="K84" s="7" t="s">
        <v>898</v>
      </c>
    </row>
    <row r="85" spans="1:11" x14ac:dyDescent="0.25">
      <c r="A85" s="7" t="s">
        <v>899</v>
      </c>
      <c r="B85" s="7" t="s">
        <v>900</v>
      </c>
      <c r="C85" s="7" t="s">
        <v>901</v>
      </c>
      <c r="D85" s="7" t="s">
        <v>339</v>
      </c>
      <c r="E85" s="7" t="s">
        <v>902</v>
      </c>
      <c r="F85" s="7" t="s">
        <v>903</v>
      </c>
      <c r="H85" s="7" t="s">
        <v>904</v>
      </c>
      <c r="I85" s="7" t="s">
        <v>201</v>
      </c>
      <c r="J85" s="7" t="s">
        <v>905</v>
      </c>
      <c r="K85" s="7" t="s">
        <v>906</v>
      </c>
    </row>
    <row r="86" spans="1:11" x14ac:dyDescent="0.25">
      <c r="A86" s="7" t="s">
        <v>907</v>
      </c>
      <c r="B86" s="7" t="s">
        <v>908</v>
      </c>
      <c r="C86" s="7" t="s">
        <v>909</v>
      </c>
      <c r="D86" s="7" t="s">
        <v>322</v>
      </c>
      <c r="E86" s="7" t="s">
        <v>910</v>
      </c>
      <c r="F86" s="7" t="s">
        <v>911</v>
      </c>
      <c r="H86" s="7" t="s">
        <v>912</v>
      </c>
      <c r="I86" s="7" t="s">
        <v>201</v>
      </c>
      <c r="J86" s="7" t="s">
        <v>913</v>
      </c>
      <c r="K86" s="7" t="s">
        <v>914</v>
      </c>
    </row>
    <row r="87" spans="1:11" x14ac:dyDescent="0.25">
      <c r="A87" s="7" t="s">
        <v>915</v>
      </c>
      <c r="B87" s="7" t="s">
        <v>916</v>
      </c>
      <c r="C87" s="7" t="s">
        <v>917</v>
      </c>
      <c r="D87" s="7" t="s">
        <v>245</v>
      </c>
      <c r="E87" s="7" t="s">
        <v>918</v>
      </c>
      <c r="F87" s="7" t="s">
        <v>919</v>
      </c>
      <c r="H87" s="7" t="s">
        <v>920</v>
      </c>
      <c r="I87" s="7" t="s">
        <v>203</v>
      </c>
      <c r="J87" s="7" t="s">
        <v>921</v>
      </c>
      <c r="K87" s="7" t="s">
        <v>922</v>
      </c>
    </row>
    <row r="88" spans="1:11" x14ac:dyDescent="0.25">
      <c r="A88" s="7" t="s">
        <v>923</v>
      </c>
      <c r="B88" s="7" t="s">
        <v>924</v>
      </c>
      <c r="C88" s="7" t="s">
        <v>925</v>
      </c>
      <c r="D88" s="7" t="s">
        <v>322</v>
      </c>
      <c r="E88" s="7" t="s">
        <v>926</v>
      </c>
      <c r="F88" s="7" t="s">
        <v>927</v>
      </c>
      <c r="H88" s="7" t="s">
        <v>928</v>
      </c>
      <c r="I88" s="7" t="s">
        <v>929</v>
      </c>
      <c r="J88" s="7" t="s">
        <v>930</v>
      </c>
      <c r="K88" s="7" t="s">
        <v>930</v>
      </c>
    </row>
    <row r="89" spans="1:11" x14ac:dyDescent="0.25">
      <c r="A89" s="7" t="s">
        <v>931</v>
      </c>
      <c r="B89" s="7" t="s">
        <v>932</v>
      </c>
      <c r="C89" s="7" t="s">
        <v>933</v>
      </c>
      <c r="D89" s="7" t="s">
        <v>403</v>
      </c>
      <c r="E89" s="7" t="s">
        <v>934</v>
      </c>
      <c r="F89" s="7" t="s">
        <v>935</v>
      </c>
      <c r="G89" s="7" t="s">
        <v>366</v>
      </c>
      <c r="H89" s="7" t="s">
        <v>936</v>
      </c>
      <c r="I89" s="7" t="s">
        <v>368</v>
      </c>
      <c r="J89" s="7" t="s">
        <v>937</v>
      </c>
    </row>
    <row r="90" spans="1:11" x14ac:dyDescent="0.25">
      <c r="A90" s="7" t="s">
        <v>938</v>
      </c>
      <c r="B90" s="7" t="s">
        <v>939</v>
      </c>
      <c r="C90" s="7" t="s">
        <v>940</v>
      </c>
      <c r="D90" s="7" t="s">
        <v>254</v>
      </c>
      <c r="E90" s="7" t="s">
        <v>941</v>
      </c>
      <c r="F90" s="7" t="s">
        <v>942</v>
      </c>
      <c r="G90" s="7" t="s">
        <v>589</v>
      </c>
      <c r="H90" s="7" t="s">
        <v>943</v>
      </c>
      <c r="I90" s="7" t="s">
        <v>498</v>
      </c>
      <c r="J90" s="7" t="s">
        <v>944</v>
      </c>
      <c r="K90" s="7" t="s">
        <v>945</v>
      </c>
    </row>
    <row r="91" spans="1:11" x14ac:dyDescent="0.25">
      <c r="A91" s="7" t="s">
        <v>946</v>
      </c>
      <c r="B91" s="7" t="s">
        <v>947</v>
      </c>
      <c r="C91" s="7" t="s">
        <v>948</v>
      </c>
      <c r="D91" s="7" t="s">
        <v>949</v>
      </c>
      <c r="E91" s="7" t="s">
        <v>950</v>
      </c>
      <c r="F91" s="7" t="s">
        <v>951</v>
      </c>
      <c r="H91" s="7" t="s">
        <v>952</v>
      </c>
      <c r="I91" s="7" t="s">
        <v>929</v>
      </c>
      <c r="J91" s="7" t="s">
        <v>953</v>
      </c>
      <c r="K91" s="7" t="s">
        <v>953</v>
      </c>
    </row>
    <row r="92" spans="1:11" x14ac:dyDescent="0.25">
      <c r="A92" s="7" t="s">
        <v>954</v>
      </c>
      <c r="B92" s="7" t="s">
        <v>955</v>
      </c>
      <c r="C92" s="7" t="s">
        <v>956</v>
      </c>
      <c r="D92" s="7" t="s">
        <v>254</v>
      </c>
      <c r="E92" s="7" t="s">
        <v>957</v>
      </c>
      <c r="F92" s="7" t="s">
        <v>958</v>
      </c>
      <c r="H92" s="7" t="s">
        <v>959</v>
      </c>
      <c r="I92" s="7" t="s">
        <v>960</v>
      </c>
      <c r="J92" s="7" t="s">
        <v>961</v>
      </c>
      <c r="K92" s="7" t="s">
        <v>961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E25E-4F6A-4825-BAFB-BD339E2944C4}">
  <sheetPr codeName="Sheet6"/>
  <dimension ref="A1:X831"/>
  <sheetViews>
    <sheetView zoomScaleNormal="100" workbookViewId="0">
      <selection activeCell="A2" sqref="A2"/>
    </sheetView>
  </sheetViews>
  <sheetFormatPr defaultRowHeight="15" x14ac:dyDescent="0.25"/>
  <cols>
    <col min="1" max="1" width="11" style="7" bestFit="1" customWidth="1"/>
    <col min="2" max="2" width="14.7109375" style="7" bestFit="1" customWidth="1"/>
    <col min="3" max="3" width="15" style="7" bestFit="1" customWidth="1"/>
    <col min="4" max="4" width="13.42578125" style="8" bestFit="1" customWidth="1"/>
    <col min="5" max="5" width="16.85546875" style="8" bestFit="1" customWidth="1"/>
    <col min="6" max="6" width="15.7109375" style="8" bestFit="1" customWidth="1"/>
    <col min="7" max="7" width="10.7109375" style="7" bestFit="1" customWidth="1"/>
    <col min="8" max="8" width="10.28515625" style="9" bestFit="1" customWidth="1"/>
    <col min="9" max="9" width="35.42578125" style="7" bestFit="1" customWidth="1"/>
    <col min="10" max="10" width="44.7109375" style="7" bestFit="1" customWidth="1"/>
    <col min="11" max="11" width="15" style="7" bestFit="1" customWidth="1"/>
    <col min="12" max="12" width="14.7109375" style="7" bestFit="1" customWidth="1"/>
    <col min="13" max="13" width="18.42578125" style="7" bestFit="1" customWidth="1"/>
    <col min="14" max="14" width="15.140625" style="7" bestFit="1" customWidth="1"/>
    <col min="15" max="15" width="16" style="9" bestFit="1" customWidth="1"/>
    <col min="16" max="16384" width="9.140625" style="7"/>
  </cols>
  <sheetData>
    <row r="1" spans="1:24" x14ac:dyDescent="0.25">
      <c r="A1" s="7" t="s">
        <v>962</v>
      </c>
      <c r="B1" s="7" t="s">
        <v>232</v>
      </c>
      <c r="C1" s="7" t="s">
        <v>963</v>
      </c>
      <c r="D1" s="8" t="s">
        <v>964</v>
      </c>
      <c r="E1" s="8" t="s">
        <v>965</v>
      </c>
      <c r="F1" s="8" t="s">
        <v>966</v>
      </c>
      <c r="G1" s="7" t="s">
        <v>967</v>
      </c>
      <c r="H1" s="9" t="s">
        <v>968</v>
      </c>
      <c r="I1" s="7" t="s">
        <v>969</v>
      </c>
      <c r="J1" s="7" t="s">
        <v>970</v>
      </c>
      <c r="K1" s="7" t="s">
        <v>971</v>
      </c>
      <c r="L1" s="7" t="s">
        <v>972</v>
      </c>
      <c r="M1" s="7" t="s">
        <v>973</v>
      </c>
      <c r="N1" s="7" t="s">
        <v>974</v>
      </c>
      <c r="O1" s="9" t="s">
        <v>975</v>
      </c>
      <c r="X1" s="8">
        <v>43647</v>
      </c>
    </row>
    <row r="2" spans="1:24" x14ac:dyDescent="0.25">
      <c r="A2" s="7">
        <v>10248</v>
      </c>
      <c r="B2" s="7" t="s">
        <v>976</v>
      </c>
      <c r="C2" s="7">
        <v>5</v>
      </c>
      <c r="D2" s="8">
        <v>36011</v>
      </c>
      <c r="E2" s="8">
        <v>36039</v>
      </c>
      <c r="F2" s="8">
        <v>36023</v>
      </c>
      <c r="G2" s="7">
        <v>3</v>
      </c>
      <c r="H2" s="9">
        <v>32.380000000000003</v>
      </c>
      <c r="I2" s="7" t="s">
        <v>908</v>
      </c>
      <c r="J2" s="7" t="s">
        <v>910</v>
      </c>
      <c r="K2" s="7" t="s">
        <v>911</v>
      </c>
      <c r="M2" s="7" t="s">
        <v>912</v>
      </c>
      <c r="N2" s="7" t="s">
        <v>201</v>
      </c>
      <c r="O2" s="9">
        <v>440</v>
      </c>
      <c r="X2" s="10">
        <v>0.57708333333333328</v>
      </c>
    </row>
    <row r="3" spans="1:24" x14ac:dyDescent="0.25">
      <c r="A3" s="7">
        <v>10249</v>
      </c>
      <c r="B3" s="7" t="s">
        <v>863</v>
      </c>
      <c r="C3" s="7">
        <v>6</v>
      </c>
      <c r="D3" s="8">
        <v>36012</v>
      </c>
      <c r="E3" s="8">
        <v>36054</v>
      </c>
      <c r="F3" s="8">
        <v>36017</v>
      </c>
      <c r="G3" s="7">
        <v>1</v>
      </c>
      <c r="H3" s="9">
        <v>11.61</v>
      </c>
      <c r="I3" s="7" t="s">
        <v>864</v>
      </c>
      <c r="J3" s="7" t="s">
        <v>866</v>
      </c>
      <c r="K3" s="7" t="s">
        <v>867</v>
      </c>
      <c r="M3" s="7" t="s">
        <v>868</v>
      </c>
      <c r="N3" s="7" t="s">
        <v>203</v>
      </c>
      <c r="O3" s="9">
        <v>1863.4</v>
      </c>
    </row>
    <row r="4" spans="1:24" x14ac:dyDescent="0.25">
      <c r="A4" s="7">
        <v>10250</v>
      </c>
      <c r="B4" s="7" t="s">
        <v>510</v>
      </c>
      <c r="C4" s="7">
        <v>4</v>
      </c>
      <c r="D4" s="8">
        <v>36015</v>
      </c>
      <c r="E4" s="8">
        <v>36043</v>
      </c>
      <c r="F4" s="8">
        <v>36019</v>
      </c>
      <c r="G4" s="7">
        <v>2</v>
      </c>
      <c r="H4" s="9">
        <v>65.83</v>
      </c>
      <c r="I4" s="7" t="s">
        <v>511</v>
      </c>
      <c r="J4" s="7" t="s">
        <v>513</v>
      </c>
      <c r="K4" s="7" t="s">
        <v>514</v>
      </c>
      <c r="L4" s="7" t="s">
        <v>515</v>
      </c>
      <c r="M4" s="7" t="s">
        <v>516</v>
      </c>
      <c r="N4" s="7" t="s">
        <v>368</v>
      </c>
      <c r="O4" s="9">
        <v>1813</v>
      </c>
    </row>
    <row r="5" spans="1:24" x14ac:dyDescent="0.25">
      <c r="A5" s="7">
        <v>10251</v>
      </c>
      <c r="B5" s="7" t="s">
        <v>899</v>
      </c>
      <c r="C5" s="7">
        <v>3</v>
      </c>
      <c r="D5" s="8">
        <v>36015</v>
      </c>
      <c r="E5" s="8">
        <v>36043</v>
      </c>
      <c r="F5" s="8">
        <v>36022</v>
      </c>
      <c r="G5" s="7">
        <v>1</v>
      </c>
      <c r="H5" s="9">
        <v>41.34</v>
      </c>
      <c r="I5" s="7" t="s">
        <v>900</v>
      </c>
      <c r="J5" s="7" t="s">
        <v>902</v>
      </c>
      <c r="K5" s="7" t="s">
        <v>903</v>
      </c>
      <c r="M5" s="7" t="s">
        <v>904</v>
      </c>
      <c r="N5" s="7" t="s">
        <v>201</v>
      </c>
      <c r="O5" s="9">
        <v>670.8</v>
      </c>
    </row>
    <row r="6" spans="1:24" x14ac:dyDescent="0.25">
      <c r="A6" s="7">
        <v>10252</v>
      </c>
      <c r="B6" s="7" t="s">
        <v>840</v>
      </c>
      <c r="C6" s="7">
        <v>4</v>
      </c>
      <c r="D6" s="8">
        <v>36016</v>
      </c>
      <c r="E6" s="8">
        <v>36044</v>
      </c>
      <c r="F6" s="8">
        <v>36018</v>
      </c>
      <c r="G6" s="7">
        <v>2</v>
      </c>
      <c r="H6" s="9">
        <v>51.3</v>
      </c>
      <c r="I6" s="7" t="s">
        <v>841</v>
      </c>
      <c r="J6" s="7" t="s">
        <v>843</v>
      </c>
      <c r="K6" s="7" t="s">
        <v>844</v>
      </c>
      <c r="M6" s="7" t="s">
        <v>845</v>
      </c>
      <c r="N6" s="7" t="s">
        <v>649</v>
      </c>
      <c r="O6" s="9">
        <v>3730</v>
      </c>
    </row>
    <row r="7" spans="1:24" x14ac:dyDescent="0.25">
      <c r="A7" s="7">
        <v>10253</v>
      </c>
      <c r="B7" s="7" t="s">
        <v>510</v>
      </c>
      <c r="C7" s="7">
        <v>3</v>
      </c>
      <c r="D7" s="8">
        <v>36017</v>
      </c>
      <c r="E7" s="8">
        <v>36031</v>
      </c>
      <c r="F7" s="8">
        <v>36023</v>
      </c>
      <c r="G7" s="7">
        <v>2</v>
      </c>
      <c r="H7" s="9">
        <v>58.17</v>
      </c>
      <c r="I7" s="7" t="s">
        <v>511</v>
      </c>
      <c r="J7" s="7" t="s">
        <v>513</v>
      </c>
      <c r="K7" s="7" t="s">
        <v>514</v>
      </c>
      <c r="L7" s="7" t="s">
        <v>515</v>
      </c>
      <c r="M7" s="7" t="s">
        <v>516</v>
      </c>
      <c r="N7" s="7" t="s">
        <v>368</v>
      </c>
      <c r="O7" s="9">
        <v>1444.8</v>
      </c>
    </row>
    <row r="8" spans="1:24" x14ac:dyDescent="0.25">
      <c r="A8" s="7">
        <v>10254</v>
      </c>
      <c r="B8" s="7" t="s">
        <v>353</v>
      </c>
      <c r="C8" s="7">
        <v>5</v>
      </c>
      <c r="D8" s="8">
        <v>36018</v>
      </c>
      <c r="E8" s="8">
        <v>36046</v>
      </c>
      <c r="F8" s="8">
        <v>36030</v>
      </c>
      <c r="G8" s="7">
        <v>2</v>
      </c>
      <c r="H8" s="9">
        <v>22.98</v>
      </c>
      <c r="I8" s="7" t="s">
        <v>354</v>
      </c>
      <c r="J8" s="7" t="s">
        <v>977</v>
      </c>
      <c r="K8" s="7" t="s">
        <v>357</v>
      </c>
      <c r="M8" s="7" t="s">
        <v>358</v>
      </c>
      <c r="N8" s="7" t="s">
        <v>219</v>
      </c>
      <c r="O8" s="9">
        <v>625.20000000000005</v>
      </c>
    </row>
    <row r="9" spans="1:24" x14ac:dyDescent="0.25">
      <c r="A9" s="7">
        <v>10255</v>
      </c>
      <c r="B9" s="7" t="s">
        <v>777</v>
      </c>
      <c r="C9" s="7">
        <v>9</v>
      </c>
      <c r="D9" s="8">
        <v>36019</v>
      </c>
      <c r="E9" s="8">
        <v>36047</v>
      </c>
      <c r="F9" s="8">
        <v>36022</v>
      </c>
      <c r="G9" s="7">
        <v>3</v>
      </c>
      <c r="H9" s="9">
        <v>148.33000000000001</v>
      </c>
      <c r="I9" s="7" t="s">
        <v>778</v>
      </c>
      <c r="J9" s="7" t="s">
        <v>978</v>
      </c>
      <c r="K9" s="7" t="s">
        <v>781</v>
      </c>
      <c r="M9" s="7" t="s">
        <v>979</v>
      </c>
      <c r="N9" s="7" t="s">
        <v>219</v>
      </c>
      <c r="O9" s="9">
        <v>2490.5</v>
      </c>
    </row>
    <row r="10" spans="1:24" x14ac:dyDescent="0.25">
      <c r="A10" s="7">
        <v>10256</v>
      </c>
      <c r="B10" s="7" t="s">
        <v>931</v>
      </c>
      <c r="C10" s="7">
        <v>3</v>
      </c>
      <c r="D10" s="8">
        <v>36022</v>
      </c>
      <c r="E10" s="8">
        <v>36050</v>
      </c>
      <c r="F10" s="8">
        <v>36024</v>
      </c>
      <c r="G10" s="7">
        <v>2</v>
      </c>
      <c r="H10" s="9">
        <v>13.97</v>
      </c>
      <c r="I10" s="7" t="s">
        <v>932</v>
      </c>
      <c r="J10" s="7" t="s">
        <v>934</v>
      </c>
      <c r="K10" s="7" t="s">
        <v>935</v>
      </c>
      <c r="L10" s="7" t="s">
        <v>366</v>
      </c>
      <c r="M10" s="7" t="s">
        <v>936</v>
      </c>
      <c r="N10" s="7" t="s">
        <v>368</v>
      </c>
      <c r="O10" s="9">
        <v>517.79999999999995</v>
      </c>
    </row>
    <row r="11" spans="1:24" x14ac:dyDescent="0.25">
      <c r="A11" s="7">
        <v>10257</v>
      </c>
      <c r="B11" s="7" t="s">
        <v>519</v>
      </c>
      <c r="C11" s="7">
        <v>4</v>
      </c>
      <c r="D11" s="8">
        <v>36023</v>
      </c>
      <c r="E11" s="8">
        <v>36051</v>
      </c>
      <c r="F11" s="8">
        <v>36029</v>
      </c>
      <c r="G11" s="7">
        <v>3</v>
      </c>
      <c r="H11" s="9">
        <v>81.91</v>
      </c>
      <c r="I11" s="7" t="s">
        <v>520</v>
      </c>
      <c r="J11" s="7" t="s">
        <v>522</v>
      </c>
      <c r="K11" s="7" t="s">
        <v>523</v>
      </c>
      <c r="L11" s="7" t="s">
        <v>524</v>
      </c>
      <c r="M11" s="7" t="s">
        <v>525</v>
      </c>
      <c r="N11" s="7" t="s">
        <v>507</v>
      </c>
      <c r="O11" s="9">
        <v>1119.9000000000001</v>
      </c>
    </row>
    <row r="12" spans="1:24" x14ac:dyDescent="0.25">
      <c r="A12" s="7">
        <v>10258</v>
      </c>
      <c r="B12" s="7" t="s">
        <v>400</v>
      </c>
      <c r="C12" s="7">
        <v>1</v>
      </c>
      <c r="D12" s="8">
        <v>36024</v>
      </c>
      <c r="E12" s="8">
        <v>36052</v>
      </c>
      <c r="F12" s="8">
        <v>36030</v>
      </c>
      <c r="G12" s="7">
        <v>1</v>
      </c>
      <c r="H12" s="9">
        <v>140.51</v>
      </c>
      <c r="I12" s="7" t="s">
        <v>401</v>
      </c>
      <c r="J12" s="7" t="s">
        <v>404</v>
      </c>
      <c r="K12" s="7" t="s">
        <v>405</v>
      </c>
      <c r="M12" s="7" t="s">
        <v>406</v>
      </c>
      <c r="N12" s="7" t="s">
        <v>216</v>
      </c>
      <c r="O12" s="9">
        <v>2018.6</v>
      </c>
    </row>
    <row r="13" spans="1:24" x14ac:dyDescent="0.25">
      <c r="A13" s="7">
        <v>10259</v>
      </c>
      <c r="B13" s="7" t="s">
        <v>346</v>
      </c>
      <c r="C13" s="7">
        <v>4</v>
      </c>
      <c r="D13" s="8">
        <v>36025</v>
      </c>
      <c r="E13" s="8">
        <v>36053</v>
      </c>
      <c r="F13" s="8">
        <v>36032</v>
      </c>
      <c r="G13" s="7">
        <v>3</v>
      </c>
      <c r="H13" s="9">
        <v>3.25</v>
      </c>
      <c r="I13" s="7" t="s">
        <v>347</v>
      </c>
      <c r="J13" s="7" t="s">
        <v>349</v>
      </c>
      <c r="K13" s="7" t="s">
        <v>256</v>
      </c>
      <c r="M13" s="7" t="s">
        <v>350</v>
      </c>
      <c r="N13" s="7" t="s">
        <v>258</v>
      </c>
      <c r="O13" s="9">
        <v>100.8</v>
      </c>
    </row>
    <row r="14" spans="1:24" x14ac:dyDescent="0.25">
      <c r="A14" s="7">
        <v>10260</v>
      </c>
      <c r="B14" s="7" t="s">
        <v>690</v>
      </c>
      <c r="C14" s="7">
        <v>4</v>
      </c>
      <c r="D14" s="8">
        <v>36026</v>
      </c>
      <c r="E14" s="8">
        <v>36054</v>
      </c>
      <c r="F14" s="8">
        <v>36036</v>
      </c>
      <c r="G14" s="7">
        <v>1</v>
      </c>
      <c r="H14" s="9">
        <v>55.09</v>
      </c>
      <c r="I14" s="7" t="s">
        <v>691</v>
      </c>
      <c r="J14" s="7" t="s">
        <v>693</v>
      </c>
      <c r="K14" s="7" t="s">
        <v>694</v>
      </c>
      <c r="M14" s="7" t="s">
        <v>695</v>
      </c>
      <c r="N14" s="7" t="s">
        <v>203</v>
      </c>
      <c r="O14" s="9">
        <v>1746.2</v>
      </c>
    </row>
    <row r="15" spans="1:24" x14ac:dyDescent="0.25">
      <c r="A15" s="7">
        <v>10261</v>
      </c>
      <c r="B15" s="7" t="s">
        <v>727</v>
      </c>
      <c r="C15" s="7">
        <v>4</v>
      </c>
      <c r="D15" s="8">
        <v>36026</v>
      </c>
      <c r="E15" s="8">
        <v>36054</v>
      </c>
      <c r="F15" s="8">
        <v>36037</v>
      </c>
      <c r="G15" s="7">
        <v>2</v>
      </c>
      <c r="H15" s="9">
        <v>3.05</v>
      </c>
      <c r="I15" s="7" t="s">
        <v>728</v>
      </c>
      <c r="J15" s="7" t="s">
        <v>730</v>
      </c>
      <c r="K15" s="7" t="s">
        <v>514</v>
      </c>
      <c r="L15" s="7" t="s">
        <v>515</v>
      </c>
      <c r="M15" s="7" t="s">
        <v>731</v>
      </c>
      <c r="N15" s="7" t="s">
        <v>368</v>
      </c>
      <c r="O15" s="9">
        <v>448</v>
      </c>
    </row>
    <row r="16" spans="1:24" x14ac:dyDescent="0.25">
      <c r="A16" s="7">
        <v>10262</v>
      </c>
      <c r="B16" s="7" t="s">
        <v>753</v>
      </c>
      <c r="C16" s="7">
        <v>8</v>
      </c>
      <c r="D16" s="8">
        <v>36029</v>
      </c>
      <c r="E16" s="8">
        <v>36057</v>
      </c>
      <c r="F16" s="8">
        <v>36032</v>
      </c>
      <c r="G16" s="7">
        <v>3</v>
      </c>
      <c r="H16" s="9">
        <v>48.29</v>
      </c>
      <c r="I16" s="7" t="s">
        <v>754</v>
      </c>
      <c r="J16" s="7" t="s">
        <v>757</v>
      </c>
      <c r="K16" s="7" t="s">
        <v>758</v>
      </c>
      <c r="L16" s="7" t="s">
        <v>759</v>
      </c>
      <c r="M16" s="7" t="s">
        <v>760</v>
      </c>
      <c r="N16" s="7" t="s">
        <v>498</v>
      </c>
      <c r="O16" s="9">
        <v>624.79999999999995</v>
      </c>
    </row>
    <row r="17" spans="1:15" x14ac:dyDescent="0.25">
      <c r="A17" s="7">
        <v>10263</v>
      </c>
      <c r="B17" s="7" t="s">
        <v>400</v>
      </c>
      <c r="C17" s="7">
        <v>9</v>
      </c>
      <c r="D17" s="8">
        <v>36030</v>
      </c>
      <c r="E17" s="8">
        <v>36058</v>
      </c>
      <c r="F17" s="8">
        <v>36038</v>
      </c>
      <c r="G17" s="7">
        <v>3</v>
      </c>
      <c r="H17" s="9">
        <v>146.06</v>
      </c>
      <c r="I17" s="7" t="s">
        <v>401</v>
      </c>
      <c r="J17" s="7" t="s">
        <v>404</v>
      </c>
      <c r="K17" s="7" t="s">
        <v>405</v>
      </c>
      <c r="M17" s="7" t="s">
        <v>406</v>
      </c>
      <c r="N17" s="7" t="s">
        <v>216</v>
      </c>
      <c r="O17" s="9">
        <v>2464.8000000000002</v>
      </c>
    </row>
    <row r="18" spans="1:15" x14ac:dyDescent="0.25">
      <c r="A18" s="7">
        <v>10264</v>
      </c>
      <c r="B18" s="7" t="s">
        <v>432</v>
      </c>
      <c r="C18" s="7">
        <v>6</v>
      </c>
      <c r="D18" s="8">
        <v>36031</v>
      </c>
      <c r="E18" s="8">
        <v>36059</v>
      </c>
      <c r="F18" s="8">
        <v>36061</v>
      </c>
      <c r="G18" s="7">
        <v>3</v>
      </c>
      <c r="H18" s="9">
        <v>3.67</v>
      </c>
      <c r="I18" s="7" t="s">
        <v>433</v>
      </c>
      <c r="J18" s="7" t="s">
        <v>435</v>
      </c>
      <c r="K18" s="7" t="s">
        <v>436</v>
      </c>
      <c r="M18" s="7" t="s">
        <v>437</v>
      </c>
      <c r="N18" s="7" t="s">
        <v>283</v>
      </c>
      <c r="O18" s="9">
        <v>724.5</v>
      </c>
    </row>
    <row r="19" spans="1:15" x14ac:dyDescent="0.25">
      <c r="A19" s="7">
        <v>10265</v>
      </c>
      <c r="B19" s="7" t="s">
        <v>294</v>
      </c>
      <c r="C19" s="7">
        <v>2</v>
      </c>
      <c r="D19" s="8">
        <v>36032</v>
      </c>
      <c r="E19" s="8">
        <v>36060</v>
      </c>
      <c r="F19" s="8">
        <v>36050</v>
      </c>
      <c r="G19" s="7">
        <v>1</v>
      </c>
      <c r="H19" s="9">
        <v>55.28</v>
      </c>
      <c r="I19" s="7" t="s">
        <v>295</v>
      </c>
      <c r="J19" s="7" t="s">
        <v>298</v>
      </c>
      <c r="K19" s="7" t="s">
        <v>299</v>
      </c>
      <c r="M19" s="7" t="s">
        <v>300</v>
      </c>
      <c r="N19" s="7" t="s">
        <v>201</v>
      </c>
      <c r="O19" s="9">
        <v>1176</v>
      </c>
    </row>
    <row r="20" spans="1:15" x14ac:dyDescent="0.25">
      <c r="A20" s="7">
        <v>10266</v>
      </c>
      <c r="B20" s="7" t="s">
        <v>923</v>
      </c>
      <c r="C20" s="7">
        <v>3</v>
      </c>
      <c r="D20" s="8">
        <v>36033</v>
      </c>
      <c r="E20" s="8">
        <v>36075</v>
      </c>
      <c r="F20" s="8">
        <v>36038</v>
      </c>
      <c r="G20" s="7">
        <v>3</v>
      </c>
      <c r="H20" s="9">
        <v>25.73</v>
      </c>
      <c r="I20" s="7" t="s">
        <v>924</v>
      </c>
      <c r="J20" s="7" t="s">
        <v>926</v>
      </c>
      <c r="K20" s="7" t="s">
        <v>927</v>
      </c>
      <c r="M20" s="7" t="s">
        <v>928</v>
      </c>
      <c r="N20" s="7" t="s">
        <v>929</v>
      </c>
      <c r="O20" s="9">
        <v>364.8</v>
      </c>
    </row>
    <row r="21" spans="1:15" x14ac:dyDescent="0.25">
      <c r="A21" s="7">
        <v>10267</v>
      </c>
      <c r="B21" s="7" t="s">
        <v>131</v>
      </c>
      <c r="C21" s="7">
        <v>4</v>
      </c>
      <c r="D21" s="8">
        <v>36036</v>
      </c>
      <c r="E21" s="8">
        <v>36064</v>
      </c>
      <c r="F21" s="8">
        <v>36044</v>
      </c>
      <c r="G21" s="7">
        <v>1</v>
      </c>
      <c r="H21" s="9">
        <v>208.58</v>
      </c>
      <c r="I21" s="7" t="s">
        <v>439</v>
      </c>
      <c r="J21" s="7" t="s">
        <v>441</v>
      </c>
      <c r="K21" s="7" t="s">
        <v>442</v>
      </c>
      <c r="M21" s="7" t="s">
        <v>443</v>
      </c>
      <c r="N21" s="7" t="s">
        <v>203</v>
      </c>
      <c r="O21" s="9">
        <v>4031</v>
      </c>
    </row>
    <row r="22" spans="1:15" x14ac:dyDescent="0.25">
      <c r="A22" s="7">
        <v>10268</v>
      </c>
      <c r="B22" s="7" t="s">
        <v>500</v>
      </c>
      <c r="C22" s="7">
        <v>8</v>
      </c>
      <c r="D22" s="8">
        <v>36037</v>
      </c>
      <c r="E22" s="8">
        <v>36065</v>
      </c>
      <c r="F22" s="8">
        <v>36040</v>
      </c>
      <c r="G22" s="7">
        <v>3</v>
      </c>
      <c r="H22" s="9">
        <v>66.290000000000006</v>
      </c>
      <c r="I22" s="7" t="s">
        <v>501</v>
      </c>
      <c r="J22" s="7" t="s">
        <v>503</v>
      </c>
      <c r="K22" s="7" t="s">
        <v>504</v>
      </c>
      <c r="L22" s="7" t="s">
        <v>505</v>
      </c>
      <c r="M22" s="7" t="s">
        <v>506</v>
      </c>
      <c r="N22" s="7" t="s">
        <v>507</v>
      </c>
      <c r="O22" s="9">
        <v>1101.2</v>
      </c>
    </row>
    <row r="23" spans="1:15" x14ac:dyDescent="0.25">
      <c r="A23" s="7">
        <v>10269</v>
      </c>
      <c r="B23" s="7" t="s">
        <v>938</v>
      </c>
      <c r="C23" s="7">
        <v>5</v>
      </c>
      <c r="D23" s="8">
        <v>36038</v>
      </c>
      <c r="E23" s="8">
        <v>36052</v>
      </c>
      <c r="F23" s="8">
        <v>36047</v>
      </c>
      <c r="G23" s="7">
        <v>1</v>
      </c>
      <c r="H23" s="9">
        <v>4.5599999999999996</v>
      </c>
      <c r="I23" s="7" t="s">
        <v>939</v>
      </c>
      <c r="J23" s="7" t="s">
        <v>980</v>
      </c>
      <c r="K23" s="7" t="s">
        <v>942</v>
      </c>
      <c r="L23" s="7" t="s">
        <v>589</v>
      </c>
      <c r="M23" s="7" t="s">
        <v>981</v>
      </c>
      <c r="N23" s="7" t="s">
        <v>498</v>
      </c>
      <c r="O23" s="9">
        <v>676</v>
      </c>
    </row>
    <row r="24" spans="1:15" x14ac:dyDescent="0.25">
      <c r="A24" s="7">
        <v>10270</v>
      </c>
      <c r="B24" s="7" t="s">
        <v>923</v>
      </c>
      <c r="C24" s="7">
        <v>1</v>
      </c>
      <c r="D24" s="8">
        <v>36039</v>
      </c>
      <c r="E24" s="8">
        <v>36067</v>
      </c>
      <c r="F24" s="8">
        <v>36040</v>
      </c>
      <c r="G24" s="7">
        <v>1</v>
      </c>
      <c r="H24" s="9">
        <v>136.54</v>
      </c>
      <c r="I24" s="7" t="s">
        <v>924</v>
      </c>
      <c r="J24" s="7" t="s">
        <v>926</v>
      </c>
      <c r="K24" s="7" t="s">
        <v>927</v>
      </c>
      <c r="M24" s="7" t="s">
        <v>928</v>
      </c>
      <c r="N24" s="7" t="s">
        <v>929</v>
      </c>
      <c r="O24" s="9">
        <v>1376</v>
      </c>
    </row>
    <row r="25" spans="1:15" x14ac:dyDescent="0.25">
      <c r="A25" s="7">
        <v>10271</v>
      </c>
      <c r="B25" s="7" t="s">
        <v>831</v>
      </c>
      <c r="C25" s="7">
        <v>6</v>
      </c>
      <c r="D25" s="8">
        <v>36039</v>
      </c>
      <c r="E25" s="8">
        <v>36067</v>
      </c>
      <c r="F25" s="8">
        <v>36068</v>
      </c>
      <c r="G25" s="7">
        <v>2</v>
      </c>
      <c r="H25" s="9">
        <v>4.54</v>
      </c>
      <c r="I25" s="7" t="s">
        <v>832</v>
      </c>
      <c r="J25" s="7" t="s">
        <v>834</v>
      </c>
      <c r="K25" s="7" t="s">
        <v>835</v>
      </c>
      <c r="L25" s="7" t="s">
        <v>836</v>
      </c>
      <c r="M25" s="7" t="s">
        <v>837</v>
      </c>
      <c r="N25" s="7" t="s">
        <v>498</v>
      </c>
      <c r="O25" s="9">
        <v>48</v>
      </c>
    </row>
    <row r="26" spans="1:15" x14ac:dyDescent="0.25">
      <c r="A26" s="7">
        <v>10272</v>
      </c>
      <c r="B26" s="7" t="s">
        <v>753</v>
      </c>
      <c r="C26" s="7">
        <v>6</v>
      </c>
      <c r="D26" s="8">
        <v>36040</v>
      </c>
      <c r="E26" s="8">
        <v>36068</v>
      </c>
      <c r="F26" s="8">
        <v>36044</v>
      </c>
      <c r="G26" s="7">
        <v>2</v>
      </c>
      <c r="H26" s="9">
        <v>98.03</v>
      </c>
      <c r="I26" s="7" t="s">
        <v>754</v>
      </c>
      <c r="J26" s="7" t="s">
        <v>757</v>
      </c>
      <c r="K26" s="7" t="s">
        <v>758</v>
      </c>
      <c r="L26" s="7" t="s">
        <v>759</v>
      </c>
      <c r="M26" s="7" t="s">
        <v>760</v>
      </c>
      <c r="N26" s="7" t="s">
        <v>498</v>
      </c>
      <c r="O26" s="9">
        <v>1456</v>
      </c>
    </row>
    <row r="27" spans="1:15" x14ac:dyDescent="0.25">
      <c r="A27" s="7">
        <v>10273</v>
      </c>
      <c r="B27" s="7" t="s">
        <v>740</v>
      </c>
      <c r="C27" s="7">
        <v>3</v>
      </c>
      <c r="D27" s="8">
        <v>36043</v>
      </c>
      <c r="E27" s="8">
        <v>36071</v>
      </c>
      <c r="F27" s="8">
        <v>36050</v>
      </c>
      <c r="G27" s="7">
        <v>3</v>
      </c>
      <c r="H27" s="9">
        <v>76.069999999999993</v>
      </c>
      <c r="I27" s="7" t="s">
        <v>741</v>
      </c>
      <c r="J27" s="7" t="s">
        <v>743</v>
      </c>
      <c r="K27" s="7" t="s">
        <v>744</v>
      </c>
      <c r="M27" s="7" t="s">
        <v>745</v>
      </c>
      <c r="N27" s="7" t="s">
        <v>203</v>
      </c>
      <c r="O27" s="9">
        <v>2142.4</v>
      </c>
    </row>
    <row r="28" spans="1:15" x14ac:dyDescent="0.25">
      <c r="A28" s="7">
        <v>10274</v>
      </c>
      <c r="B28" s="7" t="s">
        <v>907</v>
      </c>
      <c r="C28" s="7">
        <v>6</v>
      </c>
      <c r="D28" s="8">
        <v>36044</v>
      </c>
      <c r="E28" s="8">
        <v>36072</v>
      </c>
      <c r="F28" s="8">
        <v>36054</v>
      </c>
      <c r="G28" s="7">
        <v>1</v>
      </c>
      <c r="H28" s="9">
        <v>6.01</v>
      </c>
      <c r="I28" s="7" t="s">
        <v>908</v>
      </c>
      <c r="J28" s="7" t="s">
        <v>910</v>
      </c>
      <c r="K28" s="7" t="s">
        <v>911</v>
      </c>
      <c r="M28" s="7" t="s">
        <v>912</v>
      </c>
      <c r="N28" s="7" t="s">
        <v>201</v>
      </c>
      <c r="O28" s="9">
        <v>538.6</v>
      </c>
    </row>
    <row r="29" spans="1:15" x14ac:dyDescent="0.25">
      <c r="A29" s="7">
        <v>10275</v>
      </c>
      <c r="B29" s="7" t="s">
        <v>635</v>
      </c>
      <c r="C29" s="7">
        <v>1</v>
      </c>
      <c r="D29" s="8">
        <v>36045</v>
      </c>
      <c r="E29" s="8">
        <v>36073</v>
      </c>
      <c r="F29" s="8">
        <v>36047</v>
      </c>
      <c r="G29" s="7">
        <v>1</v>
      </c>
      <c r="H29" s="9">
        <v>26.93</v>
      </c>
      <c r="I29" s="7" t="s">
        <v>636</v>
      </c>
      <c r="J29" s="7" t="s">
        <v>638</v>
      </c>
      <c r="K29" s="7" t="s">
        <v>639</v>
      </c>
      <c r="M29" s="7" t="s">
        <v>640</v>
      </c>
      <c r="N29" s="7" t="s">
        <v>213</v>
      </c>
      <c r="O29" s="9">
        <v>307.2</v>
      </c>
    </row>
    <row r="30" spans="1:15" x14ac:dyDescent="0.25">
      <c r="A30" s="7">
        <v>10276</v>
      </c>
      <c r="B30" s="7" t="s">
        <v>871</v>
      </c>
      <c r="C30" s="7">
        <v>8</v>
      </c>
      <c r="D30" s="8">
        <v>36046</v>
      </c>
      <c r="E30" s="8">
        <v>36060</v>
      </c>
      <c r="F30" s="8">
        <v>36052</v>
      </c>
      <c r="G30" s="7">
        <v>3</v>
      </c>
      <c r="H30" s="9">
        <v>13.84</v>
      </c>
      <c r="I30" s="7" t="s">
        <v>872</v>
      </c>
      <c r="J30" s="7" t="s">
        <v>874</v>
      </c>
      <c r="K30" s="7" t="s">
        <v>256</v>
      </c>
      <c r="M30" s="7" t="s">
        <v>710</v>
      </c>
      <c r="N30" s="7" t="s">
        <v>258</v>
      </c>
      <c r="O30" s="9">
        <v>420</v>
      </c>
    </row>
    <row r="31" spans="1:15" x14ac:dyDescent="0.25">
      <c r="A31" s="7">
        <v>10277</v>
      </c>
      <c r="B31" s="7" t="s">
        <v>661</v>
      </c>
      <c r="C31" s="7">
        <v>2</v>
      </c>
      <c r="D31" s="8">
        <v>36047</v>
      </c>
      <c r="E31" s="8">
        <v>36075</v>
      </c>
      <c r="F31" s="8">
        <v>36051</v>
      </c>
      <c r="G31" s="7">
        <v>3</v>
      </c>
      <c r="H31" s="9">
        <v>125.77</v>
      </c>
      <c r="I31" s="7" t="s">
        <v>662</v>
      </c>
      <c r="J31" s="7" t="s">
        <v>664</v>
      </c>
      <c r="K31" s="7" t="s">
        <v>665</v>
      </c>
      <c r="M31" s="7" t="s">
        <v>666</v>
      </c>
      <c r="N31" s="7" t="s">
        <v>203</v>
      </c>
      <c r="O31" s="9">
        <v>1200.8</v>
      </c>
    </row>
    <row r="32" spans="1:15" x14ac:dyDescent="0.25">
      <c r="A32" s="7">
        <v>10278</v>
      </c>
      <c r="B32" s="7" t="s">
        <v>276</v>
      </c>
      <c r="C32" s="7">
        <v>8</v>
      </c>
      <c r="D32" s="8">
        <v>36050</v>
      </c>
      <c r="E32" s="8">
        <v>36078</v>
      </c>
      <c r="F32" s="8">
        <v>36054</v>
      </c>
      <c r="G32" s="7">
        <v>2</v>
      </c>
      <c r="H32" s="9">
        <v>92.69</v>
      </c>
      <c r="I32" s="7" t="s">
        <v>277</v>
      </c>
      <c r="J32" s="7" t="s">
        <v>280</v>
      </c>
      <c r="K32" s="7" t="s">
        <v>281</v>
      </c>
      <c r="M32" s="7" t="s">
        <v>282</v>
      </c>
      <c r="N32" s="7" t="s">
        <v>283</v>
      </c>
      <c r="O32" s="9">
        <v>1488.8</v>
      </c>
    </row>
    <row r="33" spans="1:15" x14ac:dyDescent="0.25">
      <c r="A33" s="7">
        <v>10279</v>
      </c>
      <c r="B33" s="7" t="s">
        <v>593</v>
      </c>
      <c r="C33" s="7">
        <v>8</v>
      </c>
      <c r="D33" s="8">
        <v>36051</v>
      </c>
      <c r="E33" s="8">
        <v>36079</v>
      </c>
      <c r="F33" s="8">
        <v>36054</v>
      </c>
      <c r="G33" s="7">
        <v>2</v>
      </c>
      <c r="H33" s="9">
        <v>25.83</v>
      </c>
      <c r="I33" s="7" t="s">
        <v>594</v>
      </c>
      <c r="J33" s="7" t="s">
        <v>596</v>
      </c>
      <c r="K33" s="7" t="s">
        <v>597</v>
      </c>
      <c r="M33" s="7" t="s">
        <v>598</v>
      </c>
      <c r="N33" s="7" t="s">
        <v>203</v>
      </c>
      <c r="O33" s="9">
        <v>468</v>
      </c>
    </row>
    <row r="34" spans="1:15" x14ac:dyDescent="0.25">
      <c r="A34" s="7">
        <v>10280</v>
      </c>
      <c r="B34" s="7" t="s">
        <v>276</v>
      </c>
      <c r="C34" s="7">
        <v>2</v>
      </c>
      <c r="D34" s="8">
        <v>36052</v>
      </c>
      <c r="E34" s="8">
        <v>36080</v>
      </c>
      <c r="F34" s="8">
        <v>36081</v>
      </c>
      <c r="G34" s="7">
        <v>1</v>
      </c>
      <c r="H34" s="9">
        <v>8.98</v>
      </c>
      <c r="I34" s="7" t="s">
        <v>277</v>
      </c>
      <c r="J34" s="7" t="s">
        <v>280</v>
      </c>
      <c r="K34" s="7" t="s">
        <v>281</v>
      </c>
      <c r="M34" s="7" t="s">
        <v>282</v>
      </c>
      <c r="N34" s="7" t="s">
        <v>283</v>
      </c>
      <c r="O34" s="9">
        <v>613.20000000000005</v>
      </c>
    </row>
    <row r="35" spans="1:15" x14ac:dyDescent="0.25">
      <c r="A35" s="7">
        <v>10281</v>
      </c>
      <c r="B35" s="7" t="s">
        <v>784</v>
      </c>
      <c r="C35" s="7">
        <v>4</v>
      </c>
      <c r="D35" s="8">
        <v>36052</v>
      </c>
      <c r="E35" s="8">
        <v>36066</v>
      </c>
      <c r="F35" s="8">
        <v>36059</v>
      </c>
      <c r="G35" s="7">
        <v>1</v>
      </c>
      <c r="H35" s="9">
        <v>2.94</v>
      </c>
      <c r="I35" s="7" t="s">
        <v>785</v>
      </c>
      <c r="J35" s="7" t="s">
        <v>787</v>
      </c>
      <c r="K35" s="7" t="s">
        <v>307</v>
      </c>
      <c r="M35" s="7" t="s">
        <v>788</v>
      </c>
      <c r="N35" s="7" t="s">
        <v>215</v>
      </c>
      <c r="O35" s="9">
        <v>86.5</v>
      </c>
    </row>
    <row r="36" spans="1:15" x14ac:dyDescent="0.25">
      <c r="A36" s="7">
        <v>10282</v>
      </c>
      <c r="B36" s="7" t="s">
        <v>784</v>
      </c>
      <c r="C36" s="7">
        <v>4</v>
      </c>
      <c r="D36" s="8">
        <v>36053</v>
      </c>
      <c r="E36" s="8">
        <v>36081</v>
      </c>
      <c r="F36" s="8">
        <v>36059</v>
      </c>
      <c r="G36" s="7">
        <v>1</v>
      </c>
      <c r="H36" s="9">
        <v>12.69</v>
      </c>
      <c r="I36" s="7" t="s">
        <v>785</v>
      </c>
      <c r="J36" s="7" t="s">
        <v>787</v>
      </c>
      <c r="K36" s="7" t="s">
        <v>307</v>
      </c>
      <c r="M36" s="7" t="s">
        <v>788</v>
      </c>
      <c r="N36" s="7" t="s">
        <v>215</v>
      </c>
      <c r="O36" s="9">
        <v>155.4</v>
      </c>
    </row>
    <row r="37" spans="1:15" x14ac:dyDescent="0.25">
      <c r="A37" s="7">
        <v>10283</v>
      </c>
      <c r="B37" s="7" t="s">
        <v>609</v>
      </c>
      <c r="C37" s="7">
        <v>3</v>
      </c>
      <c r="D37" s="8">
        <v>36054</v>
      </c>
      <c r="E37" s="8">
        <v>36082</v>
      </c>
      <c r="F37" s="8">
        <v>36061</v>
      </c>
      <c r="G37" s="7">
        <v>3</v>
      </c>
      <c r="H37" s="9">
        <v>84.81</v>
      </c>
      <c r="I37" s="7" t="s">
        <v>610</v>
      </c>
      <c r="J37" s="7" t="s">
        <v>612</v>
      </c>
      <c r="K37" s="7" t="s">
        <v>613</v>
      </c>
      <c r="L37" s="7" t="s">
        <v>614</v>
      </c>
      <c r="M37" s="7" t="s">
        <v>615</v>
      </c>
      <c r="N37" s="7" t="s">
        <v>507</v>
      </c>
      <c r="O37" s="9">
        <v>1414.8</v>
      </c>
    </row>
    <row r="38" spans="1:15" x14ac:dyDescent="0.25">
      <c r="A38" s="7">
        <v>10284</v>
      </c>
      <c r="B38" s="7" t="s">
        <v>593</v>
      </c>
      <c r="C38" s="7">
        <v>4</v>
      </c>
      <c r="D38" s="8">
        <v>36057</v>
      </c>
      <c r="E38" s="8">
        <v>36085</v>
      </c>
      <c r="F38" s="8">
        <v>36065</v>
      </c>
      <c r="G38" s="7">
        <v>1</v>
      </c>
      <c r="H38" s="9">
        <v>76.56</v>
      </c>
      <c r="I38" s="7" t="s">
        <v>594</v>
      </c>
      <c r="J38" s="7" t="s">
        <v>596</v>
      </c>
      <c r="K38" s="7" t="s">
        <v>597</v>
      </c>
      <c r="M38" s="7" t="s">
        <v>598</v>
      </c>
      <c r="N38" s="7" t="s">
        <v>203</v>
      </c>
      <c r="O38" s="9">
        <v>1452</v>
      </c>
    </row>
    <row r="39" spans="1:15" x14ac:dyDescent="0.25">
      <c r="A39" s="7">
        <v>10285</v>
      </c>
      <c r="B39" s="7" t="s">
        <v>740</v>
      </c>
      <c r="C39" s="7">
        <v>1</v>
      </c>
      <c r="D39" s="8">
        <v>36058</v>
      </c>
      <c r="E39" s="8">
        <v>36086</v>
      </c>
      <c r="F39" s="8">
        <v>36064</v>
      </c>
      <c r="G39" s="7">
        <v>2</v>
      </c>
      <c r="H39" s="9">
        <v>76.83</v>
      </c>
      <c r="I39" s="7" t="s">
        <v>741</v>
      </c>
      <c r="J39" s="7" t="s">
        <v>743</v>
      </c>
      <c r="K39" s="7" t="s">
        <v>744</v>
      </c>
      <c r="M39" s="7" t="s">
        <v>745</v>
      </c>
      <c r="N39" s="7" t="s">
        <v>203</v>
      </c>
      <c r="O39" s="9">
        <v>2179.1999999999998</v>
      </c>
    </row>
    <row r="40" spans="1:15" x14ac:dyDescent="0.25">
      <c r="A40" s="7">
        <v>10286</v>
      </c>
      <c r="B40" s="7" t="s">
        <v>740</v>
      </c>
      <c r="C40" s="7">
        <v>8</v>
      </c>
      <c r="D40" s="8">
        <v>36059</v>
      </c>
      <c r="E40" s="8">
        <v>36087</v>
      </c>
      <c r="F40" s="8">
        <v>36068</v>
      </c>
      <c r="G40" s="7">
        <v>3</v>
      </c>
      <c r="H40" s="9">
        <v>229.24</v>
      </c>
      <c r="I40" s="7" t="s">
        <v>741</v>
      </c>
      <c r="J40" s="7" t="s">
        <v>743</v>
      </c>
      <c r="K40" s="7" t="s">
        <v>744</v>
      </c>
      <c r="M40" s="7" t="s">
        <v>745</v>
      </c>
      <c r="N40" s="7" t="s">
        <v>203</v>
      </c>
      <c r="O40" s="9">
        <v>3016</v>
      </c>
    </row>
    <row r="41" spans="1:15" x14ac:dyDescent="0.25">
      <c r="A41" s="7">
        <v>10287</v>
      </c>
      <c r="B41" s="7" t="s">
        <v>771</v>
      </c>
      <c r="C41" s="7">
        <v>8</v>
      </c>
      <c r="D41" s="8">
        <v>36060</v>
      </c>
      <c r="E41" s="8">
        <v>36088</v>
      </c>
      <c r="F41" s="8">
        <v>36066</v>
      </c>
      <c r="G41" s="7">
        <v>3</v>
      </c>
      <c r="H41" s="9">
        <v>12.76</v>
      </c>
      <c r="I41" s="7" t="s">
        <v>772</v>
      </c>
      <c r="J41" s="7" t="s">
        <v>774</v>
      </c>
      <c r="K41" s="7" t="s">
        <v>514</v>
      </c>
      <c r="L41" s="7" t="s">
        <v>515</v>
      </c>
      <c r="M41" s="7" t="s">
        <v>775</v>
      </c>
      <c r="N41" s="7" t="s">
        <v>368</v>
      </c>
      <c r="O41" s="9">
        <v>924</v>
      </c>
    </row>
    <row r="42" spans="1:15" x14ac:dyDescent="0.25">
      <c r="A42" s="7">
        <v>10288</v>
      </c>
      <c r="B42" s="7" t="s">
        <v>763</v>
      </c>
      <c r="C42" s="7">
        <v>4</v>
      </c>
      <c r="D42" s="8">
        <v>36061</v>
      </c>
      <c r="E42" s="8">
        <v>36089</v>
      </c>
      <c r="F42" s="8">
        <v>36072</v>
      </c>
      <c r="G42" s="7">
        <v>1</v>
      </c>
      <c r="H42" s="9">
        <v>7.45</v>
      </c>
      <c r="I42" s="7" t="s">
        <v>764</v>
      </c>
      <c r="J42" s="7" t="s">
        <v>766</v>
      </c>
      <c r="K42" s="7" t="s">
        <v>767</v>
      </c>
      <c r="M42" s="7" t="s">
        <v>768</v>
      </c>
      <c r="N42" s="7" t="s">
        <v>213</v>
      </c>
      <c r="O42" s="9">
        <v>89</v>
      </c>
    </row>
    <row r="43" spans="1:15" x14ac:dyDescent="0.25">
      <c r="A43" s="7">
        <v>10289</v>
      </c>
      <c r="B43" s="7" t="s">
        <v>330</v>
      </c>
      <c r="C43" s="7">
        <v>7</v>
      </c>
      <c r="D43" s="8">
        <v>36064</v>
      </c>
      <c r="E43" s="8">
        <v>36092</v>
      </c>
      <c r="F43" s="8">
        <v>36066</v>
      </c>
      <c r="G43" s="7">
        <v>3</v>
      </c>
      <c r="H43" s="9">
        <v>22.77</v>
      </c>
      <c r="I43" s="7" t="s">
        <v>331</v>
      </c>
      <c r="J43" s="7" t="s">
        <v>333</v>
      </c>
      <c r="K43" s="7" t="s">
        <v>271</v>
      </c>
      <c r="M43" s="7" t="s">
        <v>334</v>
      </c>
      <c r="N43" s="7" t="s">
        <v>273</v>
      </c>
      <c r="O43" s="9">
        <v>479.4</v>
      </c>
    </row>
    <row r="44" spans="1:15" x14ac:dyDescent="0.25">
      <c r="A44" s="7">
        <v>10290</v>
      </c>
      <c r="B44" s="7" t="s">
        <v>360</v>
      </c>
      <c r="C44" s="7">
        <v>8</v>
      </c>
      <c r="D44" s="8">
        <v>36065</v>
      </c>
      <c r="E44" s="8">
        <v>36093</v>
      </c>
      <c r="F44" s="8">
        <v>36072</v>
      </c>
      <c r="G44" s="7">
        <v>1</v>
      </c>
      <c r="H44" s="9">
        <v>79.7</v>
      </c>
      <c r="I44" s="7" t="s">
        <v>361</v>
      </c>
      <c r="J44" s="7" t="s">
        <v>364</v>
      </c>
      <c r="K44" s="7" t="s">
        <v>365</v>
      </c>
      <c r="L44" s="7" t="s">
        <v>366</v>
      </c>
      <c r="M44" s="7" t="s">
        <v>367</v>
      </c>
      <c r="N44" s="7" t="s">
        <v>368</v>
      </c>
      <c r="O44" s="9">
        <v>2169</v>
      </c>
    </row>
    <row r="45" spans="1:15" x14ac:dyDescent="0.25">
      <c r="A45" s="7">
        <v>10291</v>
      </c>
      <c r="B45" s="7" t="s">
        <v>727</v>
      </c>
      <c r="C45" s="7">
        <v>6</v>
      </c>
      <c r="D45" s="8">
        <v>36065</v>
      </c>
      <c r="E45" s="8">
        <v>36093</v>
      </c>
      <c r="F45" s="8">
        <v>36073</v>
      </c>
      <c r="G45" s="7">
        <v>2</v>
      </c>
      <c r="H45" s="9">
        <v>6.4</v>
      </c>
      <c r="I45" s="7" t="s">
        <v>728</v>
      </c>
      <c r="J45" s="7" t="s">
        <v>730</v>
      </c>
      <c r="K45" s="7" t="s">
        <v>514</v>
      </c>
      <c r="L45" s="7" t="s">
        <v>515</v>
      </c>
      <c r="M45" s="7" t="s">
        <v>731</v>
      </c>
      <c r="N45" s="7" t="s">
        <v>368</v>
      </c>
      <c r="O45" s="9">
        <v>552.79999999999995</v>
      </c>
    </row>
    <row r="46" spans="1:15" x14ac:dyDescent="0.25">
      <c r="A46" s="7">
        <v>10292</v>
      </c>
      <c r="B46" s="7" t="s">
        <v>876</v>
      </c>
      <c r="C46" s="7">
        <v>1</v>
      </c>
      <c r="D46" s="8">
        <v>36066</v>
      </c>
      <c r="E46" s="8">
        <v>36094</v>
      </c>
      <c r="F46" s="8">
        <v>36071</v>
      </c>
      <c r="G46" s="7">
        <v>2</v>
      </c>
      <c r="H46" s="9">
        <v>1.35</v>
      </c>
      <c r="I46" s="7" t="s">
        <v>877</v>
      </c>
      <c r="J46" s="7" t="s">
        <v>879</v>
      </c>
      <c r="K46" s="7" t="s">
        <v>365</v>
      </c>
      <c r="L46" s="7" t="s">
        <v>366</v>
      </c>
      <c r="M46" s="7" t="s">
        <v>880</v>
      </c>
      <c r="N46" s="7" t="s">
        <v>368</v>
      </c>
      <c r="O46" s="9">
        <v>1296</v>
      </c>
    </row>
    <row r="47" spans="1:15" x14ac:dyDescent="0.25">
      <c r="A47" s="7">
        <v>10293</v>
      </c>
      <c r="B47" s="7" t="s">
        <v>871</v>
      </c>
      <c r="C47" s="7">
        <v>1</v>
      </c>
      <c r="D47" s="8">
        <v>36067</v>
      </c>
      <c r="E47" s="8">
        <v>36095</v>
      </c>
      <c r="F47" s="8">
        <v>36080</v>
      </c>
      <c r="G47" s="7">
        <v>3</v>
      </c>
      <c r="H47" s="9">
        <v>21.18</v>
      </c>
      <c r="I47" s="7" t="s">
        <v>872</v>
      </c>
      <c r="J47" s="7" t="s">
        <v>874</v>
      </c>
      <c r="K47" s="7" t="s">
        <v>256</v>
      </c>
      <c r="M47" s="7" t="s">
        <v>710</v>
      </c>
      <c r="N47" s="7" t="s">
        <v>258</v>
      </c>
      <c r="O47" s="9">
        <v>848.7</v>
      </c>
    </row>
    <row r="48" spans="1:15" x14ac:dyDescent="0.25">
      <c r="A48" s="7">
        <v>10294</v>
      </c>
      <c r="B48" s="7" t="s">
        <v>753</v>
      </c>
      <c r="C48" s="7">
        <v>4</v>
      </c>
      <c r="D48" s="8">
        <v>36068</v>
      </c>
      <c r="E48" s="8">
        <v>36096</v>
      </c>
      <c r="F48" s="8">
        <v>36074</v>
      </c>
      <c r="G48" s="7">
        <v>2</v>
      </c>
      <c r="H48" s="9">
        <v>147.26</v>
      </c>
      <c r="I48" s="7" t="s">
        <v>754</v>
      </c>
      <c r="J48" s="7" t="s">
        <v>757</v>
      </c>
      <c r="K48" s="7" t="s">
        <v>758</v>
      </c>
      <c r="L48" s="7" t="s">
        <v>759</v>
      </c>
      <c r="M48" s="7" t="s">
        <v>760</v>
      </c>
      <c r="N48" s="7" t="s">
        <v>498</v>
      </c>
      <c r="O48" s="9">
        <v>1887.6</v>
      </c>
    </row>
    <row r="49" spans="1:15" x14ac:dyDescent="0.25">
      <c r="A49" s="7">
        <v>10295</v>
      </c>
      <c r="B49" s="7" t="s">
        <v>907</v>
      </c>
      <c r="C49" s="7">
        <v>2</v>
      </c>
      <c r="D49" s="8">
        <v>36071</v>
      </c>
      <c r="E49" s="8">
        <v>36099</v>
      </c>
      <c r="F49" s="8">
        <v>36079</v>
      </c>
      <c r="G49" s="7">
        <v>2</v>
      </c>
      <c r="H49" s="9">
        <v>1.1499999999999999</v>
      </c>
      <c r="I49" s="7" t="s">
        <v>908</v>
      </c>
      <c r="J49" s="7" t="s">
        <v>910</v>
      </c>
      <c r="K49" s="7" t="s">
        <v>911</v>
      </c>
      <c r="M49" s="7" t="s">
        <v>912</v>
      </c>
      <c r="N49" s="7" t="s">
        <v>201</v>
      </c>
      <c r="O49" s="9">
        <v>121.6</v>
      </c>
    </row>
    <row r="50" spans="1:15" x14ac:dyDescent="0.25">
      <c r="A50" s="7">
        <v>10296</v>
      </c>
      <c r="B50" s="7" t="s">
        <v>609</v>
      </c>
      <c r="C50" s="7">
        <v>6</v>
      </c>
      <c r="D50" s="8">
        <v>36072</v>
      </c>
      <c r="E50" s="8">
        <v>36100</v>
      </c>
      <c r="F50" s="8">
        <v>36080</v>
      </c>
      <c r="G50" s="7">
        <v>1</v>
      </c>
      <c r="H50" s="9">
        <v>0.12</v>
      </c>
      <c r="I50" s="7" t="s">
        <v>610</v>
      </c>
      <c r="J50" s="7" t="s">
        <v>612</v>
      </c>
      <c r="K50" s="7" t="s">
        <v>613</v>
      </c>
      <c r="L50" s="7" t="s">
        <v>614</v>
      </c>
      <c r="M50" s="7" t="s">
        <v>615</v>
      </c>
      <c r="N50" s="7" t="s">
        <v>507</v>
      </c>
      <c r="O50" s="9">
        <v>1050.5999999999999</v>
      </c>
    </row>
    <row r="51" spans="1:15" x14ac:dyDescent="0.25">
      <c r="A51" s="7">
        <v>10297</v>
      </c>
      <c r="B51" s="7" t="s">
        <v>294</v>
      </c>
      <c r="C51" s="7">
        <v>5</v>
      </c>
      <c r="D51" s="8">
        <v>36073</v>
      </c>
      <c r="E51" s="8">
        <v>36115</v>
      </c>
      <c r="F51" s="8">
        <v>36079</v>
      </c>
      <c r="G51" s="7">
        <v>2</v>
      </c>
      <c r="H51" s="9">
        <v>5.74</v>
      </c>
      <c r="I51" s="7" t="s">
        <v>295</v>
      </c>
      <c r="J51" s="7" t="s">
        <v>298</v>
      </c>
      <c r="K51" s="7" t="s">
        <v>299</v>
      </c>
      <c r="M51" s="7" t="s">
        <v>300</v>
      </c>
      <c r="N51" s="7" t="s">
        <v>201</v>
      </c>
      <c r="O51" s="9">
        <v>1420</v>
      </c>
    </row>
    <row r="52" spans="1:15" x14ac:dyDescent="0.25">
      <c r="A52" s="7">
        <v>10298</v>
      </c>
      <c r="B52" s="7" t="s">
        <v>536</v>
      </c>
      <c r="C52" s="7">
        <v>6</v>
      </c>
      <c r="D52" s="8">
        <v>36074</v>
      </c>
      <c r="E52" s="8">
        <v>36102</v>
      </c>
      <c r="F52" s="8">
        <v>36080</v>
      </c>
      <c r="G52" s="7">
        <v>2</v>
      </c>
      <c r="H52" s="9">
        <v>168.22</v>
      </c>
      <c r="I52" s="7" t="s">
        <v>537</v>
      </c>
      <c r="J52" s="7" t="s">
        <v>539</v>
      </c>
      <c r="K52" s="7" t="s">
        <v>540</v>
      </c>
      <c r="L52" s="7" t="s">
        <v>541</v>
      </c>
      <c r="N52" s="7" t="s">
        <v>542</v>
      </c>
      <c r="O52" s="9">
        <v>3127</v>
      </c>
    </row>
    <row r="53" spans="1:15" x14ac:dyDescent="0.25">
      <c r="A53" s="7">
        <v>10299</v>
      </c>
      <c r="B53" s="7" t="s">
        <v>771</v>
      </c>
      <c r="C53" s="7">
        <v>4</v>
      </c>
      <c r="D53" s="8">
        <v>36075</v>
      </c>
      <c r="E53" s="8">
        <v>36103</v>
      </c>
      <c r="F53" s="8">
        <v>36082</v>
      </c>
      <c r="G53" s="7">
        <v>2</v>
      </c>
      <c r="H53" s="9">
        <v>29.76</v>
      </c>
      <c r="I53" s="7" t="s">
        <v>772</v>
      </c>
      <c r="J53" s="7" t="s">
        <v>774</v>
      </c>
      <c r="K53" s="7" t="s">
        <v>514</v>
      </c>
      <c r="L53" s="7" t="s">
        <v>515</v>
      </c>
      <c r="M53" s="7" t="s">
        <v>775</v>
      </c>
      <c r="N53" s="7" t="s">
        <v>368</v>
      </c>
      <c r="O53" s="9">
        <v>349.5</v>
      </c>
    </row>
    <row r="54" spans="1:15" x14ac:dyDescent="0.25">
      <c r="A54" s="7">
        <v>10300</v>
      </c>
      <c r="B54" s="7" t="s">
        <v>635</v>
      </c>
      <c r="C54" s="7">
        <v>2</v>
      </c>
      <c r="D54" s="8">
        <v>36078</v>
      </c>
      <c r="E54" s="8">
        <v>36106</v>
      </c>
      <c r="F54" s="8">
        <v>36087</v>
      </c>
      <c r="G54" s="7">
        <v>2</v>
      </c>
      <c r="H54" s="9">
        <v>17.68</v>
      </c>
      <c r="I54" s="7" t="s">
        <v>636</v>
      </c>
      <c r="J54" s="7" t="s">
        <v>638</v>
      </c>
      <c r="K54" s="7" t="s">
        <v>639</v>
      </c>
      <c r="M54" s="7" t="s">
        <v>640</v>
      </c>
      <c r="N54" s="7" t="s">
        <v>213</v>
      </c>
      <c r="O54" s="9">
        <v>608</v>
      </c>
    </row>
    <row r="55" spans="1:15" x14ac:dyDescent="0.25">
      <c r="A55" s="7">
        <v>10301</v>
      </c>
      <c r="B55" s="7" t="s">
        <v>915</v>
      </c>
      <c r="C55" s="7">
        <v>8</v>
      </c>
      <c r="D55" s="8">
        <v>36078</v>
      </c>
      <c r="E55" s="8">
        <v>36106</v>
      </c>
      <c r="F55" s="8">
        <v>36086</v>
      </c>
      <c r="G55" s="7">
        <v>2</v>
      </c>
      <c r="H55" s="9">
        <v>45.08</v>
      </c>
      <c r="I55" s="7" t="s">
        <v>916</v>
      </c>
      <c r="J55" s="7" t="s">
        <v>918</v>
      </c>
      <c r="K55" s="7" t="s">
        <v>919</v>
      </c>
      <c r="M55" s="7" t="s">
        <v>920</v>
      </c>
      <c r="N55" s="7" t="s">
        <v>203</v>
      </c>
      <c r="O55" s="9">
        <v>755</v>
      </c>
    </row>
    <row r="56" spans="1:15" x14ac:dyDescent="0.25">
      <c r="A56" s="7">
        <v>10302</v>
      </c>
      <c r="B56" s="7" t="s">
        <v>840</v>
      </c>
      <c r="C56" s="7">
        <v>4</v>
      </c>
      <c r="D56" s="8">
        <v>36079</v>
      </c>
      <c r="E56" s="8">
        <v>36107</v>
      </c>
      <c r="F56" s="8">
        <v>36108</v>
      </c>
      <c r="G56" s="7">
        <v>2</v>
      </c>
      <c r="H56" s="9">
        <v>6.27</v>
      </c>
      <c r="I56" s="7" t="s">
        <v>841</v>
      </c>
      <c r="J56" s="7" t="s">
        <v>843</v>
      </c>
      <c r="K56" s="7" t="s">
        <v>844</v>
      </c>
      <c r="M56" s="7" t="s">
        <v>845</v>
      </c>
      <c r="N56" s="7" t="s">
        <v>649</v>
      </c>
      <c r="O56" s="9">
        <v>2708.8</v>
      </c>
    </row>
    <row r="57" spans="1:15" x14ac:dyDescent="0.25">
      <c r="A57" s="7">
        <v>10303</v>
      </c>
      <c r="B57" s="7" t="s">
        <v>477</v>
      </c>
      <c r="C57" s="7">
        <v>7</v>
      </c>
      <c r="D57" s="8">
        <v>36080</v>
      </c>
      <c r="E57" s="8">
        <v>36108</v>
      </c>
      <c r="F57" s="8">
        <v>36087</v>
      </c>
      <c r="G57" s="7">
        <v>2</v>
      </c>
      <c r="H57" s="9">
        <v>107.83</v>
      </c>
      <c r="I57" s="7" t="s">
        <v>478</v>
      </c>
      <c r="J57" s="7" t="s">
        <v>480</v>
      </c>
      <c r="K57" s="7" t="s">
        <v>481</v>
      </c>
      <c r="M57" s="7" t="s">
        <v>482</v>
      </c>
      <c r="N57" s="7" t="s">
        <v>215</v>
      </c>
      <c r="O57" s="9">
        <v>1242</v>
      </c>
    </row>
    <row r="58" spans="1:15" x14ac:dyDescent="0.25">
      <c r="A58" s="7">
        <v>10304</v>
      </c>
      <c r="B58" s="7" t="s">
        <v>871</v>
      </c>
      <c r="C58" s="7">
        <v>1</v>
      </c>
      <c r="D58" s="8">
        <v>36081</v>
      </c>
      <c r="E58" s="8">
        <v>36109</v>
      </c>
      <c r="F58" s="8">
        <v>36086</v>
      </c>
      <c r="G58" s="7">
        <v>2</v>
      </c>
      <c r="H58" s="9">
        <v>63.79</v>
      </c>
      <c r="I58" s="7" t="s">
        <v>872</v>
      </c>
      <c r="J58" s="7" t="s">
        <v>874</v>
      </c>
      <c r="K58" s="7" t="s">
        <v>256</v>
      </c>
      <c r="M58" s="7" t="s">
        <v>710</v>
      </c>
      <c r="N58" s="7" t="s">
        <v>258</v>
      </c>
      <c r="O58" s="9">
        <v>954.4</v>
      </c>
    </row>
    <row r="59" spans="1:15" x14ac:dyDescent="0.25">
      <c r="A59" s="7">
        <v>10305</v>
      </c>
      <c r="B59" s="7" t="s">
        <v>681</v>
      </c>
      <c r="C59" s="7">
        <v>8</v>
      </c>
      <c r="D59" s="8">
        <v>36082</v>
      </c>
      <c r="E59" s="8">
        <v>36110</v>
      </c>
      <c r="F59" s="8">
        <v>36108</v>
      </c>
      <c r="G59" s="7">
        <v>3</v>
      </c>
      <c r="H59" s="9">
        <v>257.62</v>
      </c>
      <c r="I59" s="7" t="s">
        <v>682</v>
      </c>
      <c r="J59" s="7" t="s">
        <v>684</v>
      </c>
      <c r="K59" s="7" t="s">
        <v>685</v>
      </c>
      <c r="L59" s="7" t="s">
        <v>686</v>
      </c>
      <c r="M59" s="7" t="s">
        <v>687</v>
      </c>
      <c r="N59" s="7" t="s">
        <v>498</v>
      </c>
      <c r="O59" s="9">
        <v>4157</v>
      </c>
    </row>
    <row r="60" spans="1:15" x14ac:dyDescent="0.25">
      <c r="A60" s="7">
        <v>10306</v>
      </c>
      <c r="B60" s="7" t="s">
        <v>784</v>
      </c>
      <c r="C60" s="7">
        <v>1</v>
      </c>
      <c r="D60" s="8">
        <v>36085</v>
      </c>
      <c r="E60" s="8">
        <v>36113</v>
      </c>
      <c r="F60" s="8">
        <v>36092</v>
      </c>
      <c r="G60" s="7">
        <v>3</v>
      </c>
      <c r="H60" s="9">
        <v>7.56</v>
      </c>
      <c r="I60" s="7" t="s">
        <v>785</v>
      </c>
      <c r="J60" s="7" t="s">
        <v>787</v>
      </c>
      <c r="K60" s="7" t="s">
        <v>307</v>
      </c>
      <c r="M60" s="7" t="s">
        <v>788</v>
      </c>
      <c r="N60" s="7" t="s">
        <v>215</v>
      </c>
      <c r="O60" s="9">
        <v>498.5</v>
      </c>
    </row>
    <row r="61" spans="1:15" x14ac:dyDescent="0.25">
      <c r="A61" s="7">
        <v>10307</v>
      </c>
      <c r="B61" s="7" t="s">
        <v>627</v>
      </c>
      <c r="C61" s="7">
        <v>2</v>
      </c>
      <c r="D61" s="8">
        <v>36086</v>
      </c>
      <c r="E61" s="8">
        <v>36114</v>
      </c>
      <c r="F61" s="8">
        <v>36094</v>
      </c>
      <c r="G61" s="7">
        <v>2</v>
      </c>
      <c r="H61" s="9">
        <v>0.56000000000000005</v>
      </c>
      <c r="I61" s="7" t="s">
        <v>628</v>
      </c>
      <c r="J61" s="7" t="s">
        <v>630</v>
      </c>
      <c r="K61" s="7" t="s">
        <v>631</v>
      </c>
      <c r="L61" s="7" t="s">
        <v>496</v>
      </c>
      <c r="M61" s="7" t="s">
        <v>632</v>
      </c>
      <c r="N61" s="7" t="s">
        <v>498</v>
      </c>
      <c r="O61" s="9">
        <v>424</v>
      </c>
    </row>
    <row r="62" spans="1:15" x14ac:dyDescent="0.25">
      <c r="A62" s="7">
        <v>10308</v>
      </c>
      <c r="B62" s="7" t="s">
        <v>251</v>
      </c>
      <c r="C62" s="7">
        <v>7</v>
      </c>
      <c r="D62" s="8">
        <v>36087</v>
      </c>
      <c r="E62" s="8">
        <v>36115</v>
      </c>
      <c r="F62" s="8">
        <v>36093</v>
      </c>
      <c r="G62" s="7">
        <v>3</v>
      </c>
      <c r="H62" s="9">
        <v>1.61</v>
      </c>
      <c r="I62" s="7" t="s">
        <v>252</v>
      </c>
      <c r="J62" s="7" t="s">
        <v>255</v>
      </c>
      <c r="K62" s="7" t="s">
        <v>256</v>
      </c>
      <c r="M62" s="7" t="s">
        <v>257</v>
      </c>
      <c r="N62" s="7" t="s">
        <v>258</v>
      </c>
      <c r="O62" s="9">
        <v>88.8</v>
      </c>
    </row>
    <row r="63" spans="1:15" x14ac:dyDescent="0.25">
      <c r="A63" s="7">
        <v>10309</v>
      </c>
      <c r="B63" s="7" t="s">
        <v>536</v>
      </c>
      <c r="C63" s="7">
        <v>3</v>
      </c>
      <c r="D63" s="8">
        <v>36088</v>
      </c>
      <c r="E63" s="8">
        <v>36116</v>
      </c>
      <c r="F63" s="8">
        <v>36122</v>
      </c>
      <c r="G63" s="7">
        <v>1</v>
      </c>
      <c r="H63" s="9">
        <v>47.3</v>
      </c>
      <c r="I63" s="7" t="s">
        <v>537</v>
      </c>
      <c r="J63" s="7" t="s">
        <v>539</v>
      </c>
      <c r="K63" s="7" t="s">
        <v>540</v>
      </c>
      <c r="L63" s="7" t="s">
        <v>541</v>
      </c>
      <c r="N63" s="7" t="s">
        <v>542</v>
      </c>
      <c r="O63" s="9">
        <v>1762</v>
      </c>
    </row>
    <row r="64" spans="1:15" x14ac:dyDescent="0.25">
      <c r="A64" s="7">
        <v>10310</v>
      </c>
      <c r="B64" s="7" t="s">
        <v>848</v>
      </c>
      <c r="C64" s="7">
        <v>8</v>
      </c>
      <c r="D64" s="8">
        <v>36089</v>
      </c>
      <c r="E64" s="8">
        <v>36117</v>
      </c>
      <c r="F64" s="8">
        <v>36096</v>
      </c>
      <c r="G64" s="7">
        <v>2</v>
      </c>
      <c r="H64" s="9">
        <v>17.52</v>
      </c>
      <c r="I64" s="7" t="s">
        <v>849</v>
      </c>
      <c r="J64" s="7" t="s">
        <v>851</v>
      </c>
      <c r="K64" s="7" t="s">
        <v>631</v>
      </c>
      <c r="L64" s="7" t="s">
        <v>496</v>
      </c>
      <c r="M64" s="7" t="s">
        <v>852</v>
      </c>
      <c r="N64" s="7" t="s">
        <v>498</v>
      </c>
      <c r="O64" s="9">
        <v>336</v>
      </c>
    </row>
    <row r="65" spans="1:15" x14ac:dyDescent="0.25">
      <c r="A65" s="7">
        <v>10311</v>
      </c>
      <c r="B65" s="7" t="s">
        <v>385</v>
      </c>
      <c r="C65" s="7">
        <v>1</v>
      </c>
      <c r="D65" s="8">
        <v>36089</v>
      </c>
      <c r="E65" s="8">
        <v>36103</v>
      </c>
      <c r="F65" s="8">
        <v>36095</v>
      </c>
      <c r="G65" s="7">
        <v>3</v>
      </c>
      <c r="H65" s="9">
        <v>24.69</v>
      </c>
      <c r="I65" s="7" t="s">
        <v>386</v>
      </c>
      <c r="J65" s="7" t="s">
        <v>388</v>
      </c>
      <c r="K65" s="7" t="s">
        <v>389</v>
      </c>
      <c r="M65" s="7" t="s">
        <v>390</v>
      </c>
      <c r="N65" s="7" t="s">
        <v>201</v>
      </c>
      <c r="O65" s="9">
        <v>268.8</v>
      </c>
    </row>
    <row r="66" spans="1:15" x14ac:dyDescent="0.25">
      <c r="A66" s="7">
        <v>10312</v>
      </c>
      <c r="B66" s="7" t="s">
        <v>915</v>
      </c>
      <c r="C66" s="7">
        <v>2</v>
      </c>
      <c r="D66" s="8">
        <v>36092</v>
      </c>
      <c r="E66" s="8">
        <v>36120</v>
      </c>
      <c r="F66" s="8">
        <v>36102</v>
      </c>
      <c r="G66" s="7">
        <v>2</v>
      </c>
      <c r="H66" s="9">
        <v>40.26</v>
      </c>
      <c r="I66" s="7" t="s">
        <v>916</v>
      </c>
      <c r="J66" s="7" t="s">
        <v>918</v>
      </c>
      <c r="K66" s="7" t="s">
        <v>919</v>
      </c>
      <c r="M66" s="7" t="s">
        <v>920</v>
      </c>
      <c r="N66" s="7" t="s">
        <v>203</v>
      </c>
      <c r="O66" s="9">
        <v>1614.8</v>
      </c>
    </row>
    <row r="67" spans="1:15" x14ac:dyDescent="0.25">
      <c r="A67" s="7">
        <v>10313</v>
      </c>
      <c r="B67" s="7" t="s">
        <v>740</v>
      </c>
      <c r="C67" s="7">
        <v>2</v>
      </c>
      <c r="D67" s="8">
        <v>36093</v>
      </c>
      <c r="E67" s="8">
        <v>36121</v>
      </c>
      <c r="F67" s="8">
        <v>36103</v>
      </c>
      <c r="G67" s="7">
        <v>2</v>
      </c>
      <c r="H67" s="9">
        <v>1.96</v>
      </c>
      <c r="I67" s="7" t="s">
        <v>741</v>
      </c>
      <c r="J67" s="7" t="s">
        <v>743</v>
      </c>
      <c r="K67" s="7" t="s">
        <v>744</v>
      </c>
      <c r="M67" s="7" t="s">
        <v>745</v>
      </c>
      <c r="N67" s="7" t="s">
        <v>203</v>
      </c>
      <c r="O67" s="9">
        <v>182.4</v>
      </c>
    </row>
    <row r="68" spans="1:15" x14ac:dyDescent="0.25">
      <c r="A68" s="7">
        <v>10314</v>
      </c>
      <c r="B68" s="7" t="s">
        <v>753</v>
      </c>
      <c r="C68" s="7">
        <v>1</v>
      </c>
      <c r="D68" s="8">
        <v>36094</v>
      </c>
      <c r="E68" s="8">
        <v>36122</v>
      </c>
      <c r="F68" s="8">
        <v>36103</v>
      </c>
      <c r="G68" s="7">
        <v>2</v>
      </c>
      <c r="H68" s="9">
        <v>74.16</v>
      </c>
      <c r="I68" s="7" t="s">
        <v>754</v>
      </c>
      <c r="J68" s="7" t="s">
        <v>757</v>
      </c>
      <c r="K68" s="7" t="s">
        <v>758</v>
      </c>
      <c r="L68" s="7" t="s">
        <v>759</v>
      </c>
      <c r="M68" s="7" t="s">
        <v>760</v>
      </c>
      <c r="N68" s="7" t="s">
        <v>498</v>
      </c>
      <c r="O68" s="9">
        <v>2327</v>
      </c>
    </row>
    <row r="69" spans="1:15" x14ac:dyDescent="0.25">
      <c r="A69" s="7">
        <v>10315</v>
      </c>
      <c r="B69" s="7" t="s">
        <v>545</v>
      </c>
      <c r="C69" s="7">
        <v>4</v>
      </c>
      <c r="D69" s="8">
        <v>36095</v>
      </c>
      <c r="E69" s="8">
        <v>36123</v>
      </c>
      <c r="F69" s="8">
        <v>36102</v>
      </c>
      <c r="G69" s="7">
        <v>2</v>
      </c>
      <c r="H69" s="9">
        <v>41.76</v>
      </c>
      <c r="I69" s="7" t="s">
        <v>546</v>
      </c>
      <c r="J69" s="7" t="s">
        <v>548</v>
      </c>
      <c r="K69" s="7" t="s">
        <v>549</v>
      </c>
      <c r="L69" s="7" t="s">
        <v>550</v>
      </c>
      <c r="M69" s="7" t="s">
        <v>551</v>
      </c>
      <c r="N69" s="7" t="s">
        <v>273</v>
      </c>
      <c r="O69" s="9">
        <v>516.79999999999995</v>
      </c>
    </row>
    <row r="70" spans="1:15" x14ac:dyDescent="0.25">
      <c r="A70" s="7">
        <v>10316</v>
      </c>
      <c r="B70" s="7" t="s">
        <v>753</v>
      </c>
      <c r="C70" s="7">
        <v>1</v>
      </c>
      <c r="D70" s="8">
        <v>36096</v>
      </c>
      <c r="E70" s="8">
        <v>36124</v>
      </c>
      <c r="F70" s="8">
        <v>36107</v>
      </c>
      <c r="G70" s="7">
        <v>3</v>
      </c>
      <c r="H70" s="9">
        <v>150.15</v>
      </c>
      <c r="I70" s="7" t="s">
        <v>754</v>
      </c>
      <c r="J70" s="7" t="s">
        <v>757</v>
      </c>
      <c r="K70" s="7" t="s">
        <v>758</v>
      </c>
      <c r="L70" s="7" t="s">
        <v>759</v>
      </c>
      <c r="M70" s="7" t="s">
        <v>760</v>
      </c>
      <c r="N70" s="7" t="s">
        <v>498</v>
      </c>
      <c r="O70" s="9">
        <v>2835</v>
      </c>
    </row>
    <row r="71" spans="1:15" x14ac:dyDescent="0.25">
      <c r="A71" s="7">
        <v>10317</v>
      </c>
      <c r="B71" s="7" t="s">
        <v>627</v>
      </c>
      <c r="C71" s="7">
        <v>6</v>
      </c>
      <c r="D71" s="8">
        <v>36099</v>
      </c>
      <c r="E71" s="8">
        <v>36127</v>
      </c>
      <c r="F71" s="8">
        <v>36109</v>
      </c>
      <c r="G71" s="7">
        <v>1</v>
      </c>
      <c r="H71" s="9">
        <v>12.69</v>
      </c>
      <c r="I71" s="7" t="s">
        <v>628</v>
      </c>
      <c r="J71" s="7" t="s">
        <v>630</v>
      </c>
      <c r="K71" s="7" t="s">
        <v>631</v>
      </c>
      <c r="L71" s="7" t="s">
        <v>496</v>
      </c>
      <c r="M71" s="7" t="s">
        <v>632</v>
      </c>
      <c r="N71" s="7" t="s">
        <v>498</v>
      </c>
      <c r="O71" s="9">
        <v>288</v>
      </c>
    </row>
    <row r="72" spans="1:15" x14ac:dyDescent="0.25">
      <c r="A72" s="7">
        <v>10318</v>
      </c>
      <c r="B72" s="7" t="s">
        <v>545</v>
      </c>
      <c r="C72" s="7">
        <v>8</v>
      </c>
      <c r="D72" s="8">
        <v>36100</v>
      </c>
      <c r="E72" s="8">
        <v>36128</v>
      </c>
      <c r="F72" s="8">
        <v>36103</v>
      </c>
      <c r="G72" s="7">
        <v>2</v>
      </c>
      <c r="H72" s="9">
        <v>4.7300000000000004</v>
      </c>
      <c r="I72" s="7" t="s">
        <v>546</v>
      </c>
      <c r="J72" s="7" t="s">
        <v>548</v>
      </c>
      <c r="K72" s="7" t="s">
        <v>549</v>
      </c>
      <c r="L72" s="7" t="s">
        <v>550</v>
      </c>
      <c r="M72" s="7" t="s">
        <v>551</v>
      </c>
      <c r="N72" s="7" t="s">
        <v>273</v>
      </c>
      <c r="O72" s="9">
        <v>240.4</v>
      </c>
    </row>
    <row r="73" spans="1:15" x14ac:dyDescent="0.25">
      <c r="A73" s="7">
        <v>10319</v>
      </c>
      <c r="B73" s="7" t="s">
        <v>871</v>
      </c>
      <c r="C73" s="7">
        <v>7</v>
      </c>
      <c r="D73" s="8">
        <v>36101</v>
      </c>
      <c r="E73" s="8">
        <v>36129</v>
      </c>
      <c r="F73" s="8">
        <v>36110</v>
      </c>
      <c r="G73" s="7">
        <v>3</v>
      </c>
      <c r="H73" s="9">
        <v>64.5</v>
      </c>
      <c r="I73" s="7" t="s">
        <v>872</v>
      </c>
      <c r="J73" s="7" t="s">
        <v>874</v>
      </c>
      <c r="K73" s="7" t="s">
        <v>256</v>
      </c>
      <c r="M73" s="7" t="s">
        <v>710</v>
      </c>
      <c r="N73" s="7" t="s">
        <v>258</v>
      </c>
      <c r="O73" s="9">
        <v>1191.2</v>
      </c>
    </row>
    <row r="74" spans="1:15" x14ac:dyDescent="0.25">
      <c r="A74" s="7">
        <v>10320</v>
      </c>
      <c r="B74" s="7" t="s">
        <v>923</v>
      </c>
      <c r="C74" s="7">
        <v>5</v>
      </c>
      <c r="D74" s="8">
        <v>36102</v>
      </c>
      <c r="E74" s="8">
        <v>36116</v>
      </c>
      <c r="F74" s="8">
        <v>36117</v>
      </c>
      <c r="G74" s="7">
        <v>3</v>
      </c>
      <c r="H74" s="9">
        <v>34.57</v>
      </c>
      <c r="I74" s="7" t="s">
        <v>924</v>
      </c>
      <c r="J74" s="7" t="s">
        <v>926</v>
      </c>
      <c r="K74" s="7" t="s">
        <v>927</v>
      </c>
      <c r="M74" s="7" t="s">
        <v>928</v>
      </c>
      <c r="N74" s="7" t="s">
        <v>929</v>
      </c>
      <c r="O74" s="9">
        <v>516</v>
      </c>
    </row>
    <row r="75" spans="1:15" x14ac:dyDescent="0.25">
      <c r="A75" s="7">
        <v>10321</v>
      </c>
      <c r="B75" s="7" t="s">
        <v>545</v>
      </c>
      <c r="C75" s="7">
        <v>3</v>
      </c>
      <c r="D75" s="8">
        <v>36102</v>
      </c>
      <c r="E75" s="8">
        <v>36130</v>
      </c>
      <c r="F75" s="8">
        <v>36110</v>
      </c>
      <c r="G75" s="7">
        <v>2</v>
      </c>
      <c r="H75" s="9">
        <v>3.43</v>
      </c>
      <c r="I75" s="7" t="s">
        <v>546</v>
      </c>
      <c r="J75" s="7" t="s">
        <v>548</v>
      </c>
      <c r="K75" s="7" t="s">
        <v>549</v>
      </c>
      <c r="L75" s="7" t="s">
        <v>550</v>
      </c>
      <c r="M75" s="7" t="s">
        <v>551</v>
      </c>
      <c r="N75" s="7" t="s">
        <v>273</v>
      </c>
      <c r="O75" s="9">
        <v>144</v>
      </c>
    </row>
    <row r="76" spans="1:15" x14ac:dyDescent="0.25">
      <c r="A76" s="7">
        <v>10322</v>
      </c>
      <c r="B76" s="7" t="s">
        <v>706</v>
      </c>
      <c r="C76" s="7">
        <v>7</v>
      </c>
      <c r="D76" s="8">
        <v>36103</v>
      </c>
      <c r="E76" s="8">
        <v>36131</v>
      </c>
      <c r="F76" s="8">
        <v>36122</v>
      </c>
      <c r="G76" s="7">
        <v>3</v>
      </c>
      <c r="H76" s="9">
        <v>0.4</v>
      </c>
      <c r="I76" s="7" t="s">
        <v>707</v>
      </c>
      <c r="J76" s="7" t="s">
        <v>709</v>
      </c>
      <c r="K76" s="7" t="s">
        <v>256</v>
      </c>
      <c r="M76" s="7" t="s">
        <v>710</v>
      </c>
      <c r="N76" s="7" t="s">
        <v>258</v>
      </c>
      <c r="O76" s="9">
        <v>112</v>
      </c>
    </row>
    <row r="77" spans="1:15" x14ac:dyDescent="0.25">
      <c r="A77" s="7">
        <v>10323</v>
      </c>
      <c r="B77" s="7" t="s">
        <v>553</v>
      </c>
      <c r="C77" s="7">
        <v>4</v>
      </c>
      <c r="D77" s="8">
        <v>36106</v>
      </c>
      <c r="E77" s="8">
        <v>36134</v>
      </c>
      <c r="F77" s="8">
        <v>36113</v>
      </c>
      <c r="G77" s="7">
        <v>1</v>
      </c>
      <c r="H77" s="9">
        <v>4.88</v>
      </c>
      <c r="I77" s="7" t="s">
        <v>554</v>
      </c>
      <c r="J77" s="7" t="s">
        <v>556</v>
      </c>
      <c r="K77" s="7" t="s">
        <v>557</v>
      </c>
      <c r="M77" s="7" t="s">
        <v>558</v>
      </c>
      <c r="N77" s="7" t="s">
        <v>203</v>
      </c>
      <c r="O77" s="9">
        <v>164.4</v>
      </c>
    </row>
    <row r="78" spans="1:15" x14ac:dyDescent="0.25">
      <c r="A78" s="7">
        <v>10324</v>
      </c>
      <c r="B78" s="7" t="s">
        <v>800</v>
      </c>
      <c r="C78" s="7">
        <v>9</v>
      </c>
      <c r="D78" s="8">
        <v>36107</v>
      </c>
      <c r="E78" s="8">
        <v>36135</v>
      </c>
      <c r="F78" s="8">
        <v>36109</v>
      </c>
      <c r="G78" s="7">
        <v>1</v>
      </c>
      <c r="H78" s="9">
        <v>214.27</v>
      </c>
      <c r="I78" s="7" t="s">
        <v>801</v>
      </c>
      <c r="J78" s="7" t="s">
        <v>803</v>
      </c>
      <c r="K78" s="7" t="s">
        <v>804</v>
      </c>
      <c r="L78" s="7" t="s">
        <v>805</v>
      </c>
      <c r="M78" s="7" t="s">
        <v>806</v>
      </c>
      <c r="N78" s="7" t="s">
        <v>498</v>
      </c>
      <c r="O78" s="9">
        <v>6155.9</v>
      </c>
    </row>
    <row r="79" spans="1:15" x14ac:dyDescent="0.25">
      <c r="A79" s="7">
        <v>10325</v>
      </c>
      <c r="B79" s="7" t="s">
        <v>553</v>
      </c>
      <c r="C79" s="7">
        <v>1</v>
      </c>
      <c r="D79" s="8">
        <v>36108</v>
      </c>
      <c r="E79" s="8">
        <v>36122</v>
      </c>
      <c r="F79" s="8">
        <v>36113</v>
      </c>
      <c r="G79" s="7">
        <v>3</v>
      </c>
      <c r="H79" s="9">
        <v>64.86</v>
      </c>
      <c r="I79" s="7" t="s">
        <v>554</v>
      </c>
      <c r="J79" s="7" t="s">
        <v>556</v>
      </c>
      <c r="K79" s="7" t="s">
        <v>557</v>
      </c>
      <c r="M79" s="7" t="s">
        <v>558</v>
      </c>
      <c r="N79" s="7" t="s">
        <v>203</v>
      </c>
      <c r="O79" s="9">
        <v>1497</v>
      </c>
    </row>
    <row r="80" spans="1:15" x14ac:dyDescent="0.25">
      <c r="A80" s="7">
        <v>10326</v>
      </c>
      <c r="B80" s="7" t="s">
        <v>303</v>
      </c>
      <c r="C80" s="7">
        <v>4</v>
      </c>
      <c r="D80" s="8">
        <v>36109</v>
      </c>
      <c r="E80" s="8">
        <v>36137</v>
      </c>
      <c r="F80" s="8">
        <v>36113</v>
      </c>
      <c r="G80" s="7">
        <v>2</v>
      </c>
      <c r="H80" s="9">
        <v>77.92</v>
      </c>
      <c r="I80" s="7" t="s">
        <v>304</v>
      </c>
      <c r="J80" s="7" t="s">
        <v>306</v>
      </c>
      <c r="K80" s="7" t="s">
        <v>307</v>
      </c>
      <c r="M80" s="7" t="s">
        <v>308</v>
      </c>
      <c r="N80" s="7" t="s">
        <v>215</v>
      </c>
      <c r="O80" s="9">
        <v>982</v>
      </c>
    </row>
    <row r="81" spans="1:15" x14ac:dyDescent="0.25">
      <c r="A81" s="7">
        <v>10327</v>
      </c>
      <c r="B81" s="7" t="s">
        <v>432</v>
      </c>
      <c r="C81" s="7">
        <v>2</v>
      </c>
      <c r="D81" s="8">
        <v>36110</v>
      </c>
      <c r="E81" s="8">
        <v>36138</v>
      </c>
      <c r="F81" s="8">
        <v>36113</v>
      </c>
      <c r="G81" s="7">
        <v>1</v>
      </c>
      <c r="H81" s="9">
        <v>63.36</v>
      </c>
      <c r="I81" s="7" t="s">
        <v>433</v>
      </c>
      <c r="J81" s="7" t="s">
        <v>435</v>
      </c>
      <c r="K81" s="7" t="s">
        <v>436</v>
      </c>
      <c r="M81" s="7" t="s">
        <v>437</v>
      </c>
      <c r="N81" s="7" t="s">
        <v>283</v>
      </c>
      <c r="O81" s="9">
        <v>2262.5</v>
      </c>
    </row>
    <row r="82" spans="1:15" x14ac:dyDescent="0.25">
      <c r="A82" s="7">
        <v>10328</v>
      </c>
      <c r="B82" s="7" t="s">
        <v>460</v>
      </c>
      <c r="C82" s="7">
        <v>4</v>
      </c>
      <c r="D82" s="8">
        <v>36113</v>
      </c>
      <c r="E82" s="8">
        <v>36141</v>
      </c>
      <c r="F82" s="8">
        <v>36116</v>
      </c>
      <c r="G82" s="7">
        <v>3</v>
      </c>
      <c r="H82" s="9">
        <v>87.03</v>
      </c>
      <c r="I82" s="7" t="s">
        <v>461</v>
      </c>
      <c r="J82" s="7" t="s">
        <v>463</v>
      </c>
      <c r="K82" s="7" t="s">
        <v>464</v>
      </c>
      <c r="M82" s="7" t="s">
        <v>465</v>
      </c>
      <c r="N82" s="7" t="s">
        <v>466</v>
      </c>
      <c r="O82" s="9">
        <v>1168</v>
      </c>
    </row>
    <row r="83" spans="1:15" x14ac:dyDescent="0.25">
      <c r="A83" s="7">
        <v>10329</v>
      </c>
      <c r="B83" s="7" t="s">
        <v>831</v>
      </c>
      <c r="C83" s="7">
        <v>4</v>
      </c>
      <c r="D83" s="8">
        <v>36114</v>
      </c>
      <c r="E83" s="8">
        <v>36156</v>
      </c>
      <c r="F83" s="8">
        <v>36122</v>
      </c>
      <c r="G83" s="7">
        <v>2</v>
      </c>
      <c r="H83" s="9">
        <v>191.67</v>
      </c>
      <c r="I83" s="7" t="s">
        <v>832</v>
      </c>
      <c r="J83" s="7" t="s">
        <v>834</v>
      </c>
      <c r="K83" s="7" t="s">
        <v>835</v>
      </c>
      <c r="L83" s="7" t="s">
        <v>836</v>
      </c>
      <c r="M83" s="7" t="s">
        <v>837</v>
      </c>
      <c r="N83" s="7" t="s">
        <v>498</v>
      </c>
      <c r="O83" s="9">
        <v>4819.3999999999996</v>
      </c>
    </row>
    <row r="84" spans="1:15" x14ac:dyDescent="0.25">
      <c r="A84" s="7">
        <v>10330</v>
      </c>
      <c r="B84" s="7" t="s">
        <v>609</v>
      </c>
      <c r="C84" s="7">
        <v>3</v>
      </c>
      <c r="D84" s="8">
        <v>36115</v>
      </c>
      <c r="E84" s="8">
        <v>36143</v>
      </c>
      <c r="F84" s="8">
        <v>36127</v>
      </c>
      <c r="G84" s="7">
        <v>1</v>
      </c>
      <c r="H84" s="9">
        <v>12.75</v>
      </c>
      <c r="I84" s="7" t="s">
        <v>610</v>
      </c>
      <c r="J84" s="7" t="s">
        <v>612</v>
      </c>
      <c r="K84" s="7" t="s">
        <v>613</v>
      </c>
      <c r="L84" s="7" t="s">
        <v>614</v>
      </c>
      <c r="M84" s="7" t="s">
        <v>615</v>
      </c>
      <c r="N84" s="7" t="s">
        <v>507</v>
      </c>
      <c r="O84" s="9">
        <v>1940</v>
      </c>
    </row>
    <row r="85" spans="1:15" x14ac:dyDescent="0.25">
      <c r="A85" s="7">
        <v>10331</v>
      </c>
      <c r="B85" s="7" t="s">
        <v>311</v>
      </c>
      <c r="C85" s="7">
        <v>9</v>
      </c>
      <c r="D85" s="8">
        <v>36115</v>
      </c>
      <c r="E85" s="8">
        <v>36157</v>
      </c>
      <c r="F85" s="8">
        <v>36120</v>
      </c>
      <c r="G85" s="7">
        <v>1</v>
      </c>
      <c r="H85" s="9">
        <v>10.19</v>
      </c>
      <c r="I85" s="7" t="s">
        <v>312</v>
      </c>
      <c r="J85" s="7" t="s">
        <v>314</v>
      </c>
      <c r="K85" s="7" t="s">
        <v>315</v>
      </c>
      <c r="M85" s="7" t="s">
        <v>316</v>
      </c>
      <c r="N85" s="7" t="s">
        <v>201</v>
      </c>
      <c r="O85" s="9">
        <v>88.5</v>
      </c>
    </row>
    <row r="86" spans="1:15" x14ac:dyDescent="0.25">
      <c r="A86" s="7">
        <v>10332</v>
      </c>
      <c r="B86" s="7" t="s">
        <v>652</v>
      </c>
      <c r="C86" s="7">
        <v>3</v>
      </c>
      <c r="D86" s="8">
        <v>36116</v>
      </c>
      <c r="E86" s="8">
        <v>36158</v>
      </c>
      <c r="F86" s="8">
        <v>36120</v>
      </c>
      <c r="G86" s="7">
        <v>2</v>
      </c>
      <c r="H86" s="9">
        <v>52.84</v>
      </c>
      <c r="I86" s="7" t="s">
        <v>653</v>
      </c>
      <c r="J86" s="7" t="s">
        <v>655</v>
      </c>
      <c r="K86" s="7" t="s">
        <v>656</v>
      </c>
      <c r="L86" s="7" t="s">
        <v>657</v>
      </c>
      <c r="M86" s="7" t="s">
        <v>658</v>
      </c>
      <c r="N86" s="7" t="s">
        <v>327</v>
      </c>
      <c r="O86" s="9">
        <v>2233.6</v>
      </c>
    </row>
    <row r="87" spans="1:15" x14ac:dyDescent="0.25">
      <c r="A87" s="7">
        <v>10333</v>
      </c>
      <c r="B87" s="7" t="s">
        <v>923</v>
      </c>
      <c r="C87" s="7">
        <v>5</v>
      </c>
      <c r="D87" s="8">
        <v>36117</v>
      </c>
      <c r="E87" s="8">
        <v>36145</v>
      </c>
      <c r="F87" s="8">
        <v>36124</v>
      </c>
      <c r="G87" s="7">
        <v>3</v>
      </c>
      <c r="H87" s="9">
        <v>0.59</v>
      </c>
      <c r="I87" s="7" t="s">
        <v>924</v>
      </c>
      <c r="J87" s="7" t="s">
        <v>926</v>
      </c>
      <c r="K87" s="7" t="s">
        <v>927</v>
      </c>
      <c r="M87" s="7" t="s">
        <v>928</v>
      </c>
      <c r="N87" s="7" t="s">
        <v>929</v>
      </c>
      <c r="O87" s="9">
        <v>954</v>
      </c>
    </row>
    <row r="88" spans="1:15" x14ac:dyDescent="0.25">
      <c r="A88" s="7">
        <v>10334</v>
      </c>
      <c r="B88" s="7" t="s">
        <v>899</v>
      </c>
      <c r="C88" s="7">
        <v>8</v>
      </c>
      <c r="D88" s="8">
        <v>36120</v>
      </c>
      <c r="E88" s="8">
        <v>36148</v>
      </c>
      <c r="F88" s="8">
        <v>36127</v>
      </c>
      <c r="G88" s="7">
        <v>2</v>
      </c>
      <c r="H88" s="9">
        <v>8.56</v>
      </c>
      <c r="I88" s="7" t="s">
        <v>900</v>
      </c>
      <c r="J88" s="7" t="s">
        <v>902</v>
      </c>
      <c r="K88" s="7" t="s">
        <v>903</v>
      </c>
      <c r="M88" s="7" t="s">
        <v>904</v>
      </c>
      <c r="N88" s="7" t="s">
        <v>201</v>
      </c>
      <c r="O88" s="9">
        <v>144.80000000000001</v>
      </c>
    </row>
    <row r="89" spans="1:15" x14ac:dyDescent="0.25">
      <c r="A89" s="7">
        <v>10335</v>
      </c>
      <c r="B89" s="7" t="s">
        <v>536</v>
      </c>
      <c r="C89" s="7">
        <v>7</v>
      </c>
      <c r="D89" s="8">
        <v>36121</v>
      </c>
      <c r="E89" s="8">
        <v>36149</v>
      </c>
      <c r="F89" s="8">
        <v>36123</v>
      </c>
      <c r="G89" s="7">
        <v>2</v>
      </c>
      <c r="H89" s="9">
        <v>42.11</v>
      </c>
      <c r="I89" s="7" t="s">
        <v>537</v>
      </c>
      <c r="J89" s="7" t="s">
        <v>539</v>
      </c>
      <c r="K89" s="7" t="s">
        <v>540</v>
      </c>
      <c r="L89" s="7" t="s">
        <v>541</v>
      </c>
      <c r="N89" s="7" t="s">
        <v>542</v>
      </c>
      <c r="O89" s="9">
        <v>2545.1999999999998</v>
      </c>
    </row>
    <row r="90" spans="1:15" x14ac:dyDescent="0.25">
      <c r="A90" s="7">
        <v>10336</v>
      </c>
      <c r="B90" s="7" t="s">
        <v>721</v>
      </c>
      <c r="C90" s="7">
        <v>7</v>
      </c>
      <c r="D90" s="8">
        <v>36122</v>
      </c>
      <c r="E90" s="8">
        <v>36150</v>
      </c>
      <c r="F90" s="8">
        <v>36124</v>
      </c>
      <c r="G90" s="7">
        <v>2</v>
      </c>
      <c r="H90" s="9">
        <v>15.51</v>
      </c>
      <c r="I90" s="7" t="s">
        <v>722</v>
      </c>
      <c r="J90" s="7" t="s">
        <v>724</v>
      </c>
      <c r="K90" s="7" t="s">
        <v>464</v>
      </c>
      <c r="M90" s="7" t="s">
        <v>725</v>
      </c>
      <c r="N90" s="7" t="s">
        <v>466</v>
      </c>
      <c r="O90" s="9">
        <v>316.8</v>
      </c>
    </row>
    <row r="91" spans="1:15" x14ac:dyDescent="0.25">
      <c r="A91" s="7">
        <v>10337</v>
      </c>
      <c r="B91" s="7" t="s">
        <v>131</v>
      </c>
      <c r="C91" s="7">
        <v>4</v>
      </c>
      <c r="D91" s="8">
        <v>36123</v>
      </c>
      <c r="E91" s="8">
        <v>36151</v>
      </c>
      <c r="F91" s="8">
        <v>36128</v>
      </c>
      <c r="G91" s="7">
        <v>3</v>
      </c>
      <c r="H91" s="9">
        <v>108.26</v>
      </c>
      <c r="I91" s="7" t="s">
        <v>439</v>
      </c>
      <c r="J91" s="7" t="s">
        <v>441</v>
      </c>
      <c r="K91" s="7" t="s">
        <v>442</v>
      </c>
      <c r="M91" s="7" t="s">
        <v>443</v>
      </c>
      <c r="N91" s="7" t="s">
        <v>203</v>
      </c>
      <c r="O91" s="9">
        <v>2467</v>
      </c>
    </row>
    <row r="92" spans="1:15" x14ac:dyDescent="0.25">
      <c r="A92" s="7">
        <v>10338</v>
      </c>
      <c r="B92" s="7" t="s">
        <v>681</v>
      </c>
      <c r="C92" s="7">
        <v>4</v>
      </c>
      <c r="D92" s="8">
        <v>36124</v>
      </c>
      <c r="E92" s="8">
        <v>36152</v>
      </c>
      <c r="F92" s="8">
        <v>36128</v>
      </c>
      <c r="G92" s="7">
        <v>3</v>
      </c>
      <c r="H92" s="9">
        <v>84.21</v>
      </c>
      <c r="I92" s="7" t="s">
        <v>682</v>
      </c>
      <c r="J92" s="7" t="s">
        <v>684</v>
      </c>
      <c r="K92" s="7" t="s">
        <v>685</v>
      </c>
      <c r="L92" s="7" t="s">
        <v>686</v>
      </c>
      <c r="M92" s="7" t="s">
        <v>687</v>
      </c>
      <c r="N92" s="7" t="s">
        <v>498</v>
      </c>
      <c r="O92" s="9">
        <v>934.5</v>
      </c>
    </row>
    <row r="93" spans="1:15" x14ac:dyDescent="0.25">
      <c r="A93" s="7">
        <v>10339</v>
      </c>
      <c r="B93" s="7" t="s">
        <v>652</v>
      </c>
      <c r="C93" s="7">
        <v>2</v>
      </c>
      <c r="D93" s="8">
        <v>36127</v>
      </c>
      <c r="E93" s="8">
        <v>36155</v>
      </c>
      <c r="F93" s="8">
        <v>36134</v>
      </c>
      <c r="G93" s="7">
        <v>2</v>
      </c>
      <c r="H93" s="9">
        <v>15.66</v>
      </c>
      <c r="I93" s="7" t="s">
        <v>653</v>
      </c>
      <c r="J93" s="7" t="s">
        <v>655</v>
      </c>
      <c r="K93" s="7" t="s">
        <v>656</v>
      </c>
      <c r="L93" s="7" t="s">
        <v>657</v>
      </c>
      <c r="M93" s="7" t="s">
        <v>658</v>
      </c>
      <c r="N93" s="7" t="s">
        <v>327</v>
      </c>
      <c r="O93" s="9">
        <v>3463.2</v>
      </c>
    </row>
    <row r="94" spans="1:15" x14ac:dyDescent="0.25">
      <c r="A94" s="7">
        <v>10340</v>
      </c>
      <c r="B94" s="7" t="s">
        <v>311</v>
      </c>
      <c r="C94" s="7">
        <v>1</v>
      </c>
      <c r="D94" s="8">
        <v>36128</v>
      </c>
      <c r="E94" s="8">
        <v>36156</v>
      </c>
      <c r="F94" s="8">
        <v>36138</v>
      </c>
      <c r="G94" s="7">
        <v>3</v>
      </c>
      <c r="H94" s="9">
        <v>166.31</v>
      </c>
      <c r="I94" s="7" t="s">
        <v>312</v>
      </c>
      <c r="J94" s="7" t="s">
        <v>314</v>
      </c>
      <c r="K94" s="7" t="s">
        <v>315</v>
      </c>
      <c r="M94" s="7" t="s">
        <v>316</v>
      </c>
      <c r="N94" s="7" t="s">
        <v>201</v>
      </c>
      <c r="O94" s="9">
        <v>2564.4</v>
      </c>
    </row>
    <row r="95" spans="1:15" x14ac:dyDescent="0.25">
      <c r="A95" s="7">
        <v>10341</v>
      </c>
      <c r="B95" s="7" t="s">
        <v>815</v>
      </c>
      <c r="C95" s="7">
        <v>7</v>
      </c>
      <c r="D95" s="8">
        <v>36128</v>
      </c>
      <c r="E95" s="8">
        <v>36156</v>
      </c>
      <c r="F95" s="8">
        <v>36135</v>
      </c>
      <c r="G95" s="7">
        <v>3</v>
      </c>
      <c r="H95" s="9">
        <v>26.78</v>
      </c>
      <c r="I95" s="7" t="s">
        <v>816</v>
      </c>
      <c r="J95" s="7" t="s">
        <v>818</v>
      </c>
      <c r="K95" s="7" t="s">
        <v>819</v>
      </c>
      <c r="M95" s="7" t="s">
        <v>820</v>
      </c>
      <c r="N95" s="7" t="s">
        <v>821</v>
      </c>
      <c r="O95" s="9">
        <v>412</v>
      </c>
    </row>
    <row r="96" spans="1:15" x14ac:dyDescent="0.25">
      <c r="A96" s="7">
        <v>10342</v>
      </c>
      <c r="B96" s="7" t="s">
        <v>131</v>
      </c>
      <c r="C96" s="7">
        <v>4</v>
      </c>
      <c r="D96" s="8">
        <v>36129</v>
      </c>
      <c r="E96" s="8">
        <v>36143</v>
      </c>
      <c r="F96" s="8">
        <v>36134</v>
      </c>
      <c r="G96" s="7">
        <v>2</v>
      </c>
      <c r="H96" s="9">
        <v>54.83</v>
      </c>
      <c r="I96" s="7" t="s">
        <v>439</v>
      </c>
      <c r="J96" s="7" t="s">
        <v>441</v>
      </c>
      <c r="K96" s="7" t="s">
        <v>442</v>
      </c>
      <c r="M96" s="7" t="s">
        <v>443</v>
      </c>
      <c r="N96" s="7" t="s">
        <v>203</v>
      </c>
      <c r="O96" s="9">
        <v>2300.8000000000002</v>
      </c>
    </row>
    <row r="97" spans="1:15" x14ac:dyDescent="0.25">
      <c r="A97" s="7">
        <v>10343</v>
      </c>
      <c r="B97" s="7" t="s">
        <v>593</v>
      </c>
      <c r="C97" s="7">
        <v>4</v>
      </c>
      <c r="D97" s="8">
        <v>36130</v>
      </c>
      <c r="E97" s="8">
        <v>36158</v>
      </c>
      <c r="F97" s="8">
        <v>36136</v>
      </c>
      <c r="G97" s="7">
        <v>1</v>
      </c>
      <c r="H97" s="9">
        <v>110.37</v>
      </c>
      <c r="I97" s="7" t="s">
        <v>594</v>
      </c>
      <c r="J97" s="7" t="s">
        <v>596</v>
      </c>
      <c r="K97" s="7" t="s">
        <v>597</v>
      </c>
      <c r="M97" s="7" t="s">
        <v>598</v>
      </c>
      <c r="N97" s="7" t="s">
        <v>203</v>
      </c>
      <c r="O97" s="9">
        <v>1586</v>
      </c>
    </row>
    <row r="98" spans="1:15" x14ac:dyDescent="0.25">
      <c r="A98" s="7">
        <v>10344</v>
      </c>
      <c r="B98" s="7" t="s">
        <v>938</v>
      </c>
      <c r="C98" s="7">
        <v>4</v>
      </c>
      <c r="D98" s="8">
        <v>36131</v>
      </c>
      <c r="E98" s="8">
        <v>36159</v>
      </c>
      <c r="F98" s="8">
        <v>36135</v>
      </c>
      <c r="G98" s="7">
        <v>2</v>
      </c>
      <c r="H98" s="9">
        <v>23.29</v>
      </c>
      <c r="I98" s="7" t="s">
        <v>939</v>
      </c>
      <c r="J98" s="7" t="s">
        <v>980</v>
      </c>
      <c r="K98" s="7" t="s">
        <v>942</v>
      </c>
      <c r="L98" s="7" t="s">
        <v>589</v>
      </c>
      <c r="M98" s="7" t="s">
        <v>981</v>
      </c>
      <c r="N98" s="7" t="s">
        <v>498</v>
      </c>
      <c r="O98" s="9">
        <v>2856</v>
      </c>
    </row>
    <row r="99" spans="1:15" x14ac:dyDescent="0.25">
      <c r="A99" s="7">
        <v>10345</v>
      </c>
      <c r="B99" s="7" t="s">
        <v>740</v>
      </c>
      <c r="C99" s="7">
        <v>2</v>
      </c>
      <c r="D99" s="8">
        <v>36134</v>
      </c>
      <c r="E99" s="8">
        <v>36162</v>
      </c>
      <c r="F99" s="8">
        <v>36141</v>
      </c>
      <c r="G99" s="7">
        <v>2</v>
      </c>
      <c r="H99" s="9">
        <v>249.06</v>
      </c>
      <c r="I99" s="7" t="s">
        <v>741</v>
      </c>
      <c r="J99" s="7" t="s">
        <v>743</v>
      </c>
      <c r="K99" s="7" t="s">
        <v>744</v>
      </c>
      <c r="M99" s="7" t="s">
        <v>745</v>
      </c>
      <c r="N99" s="7" t="s">
        <v>203</v>
      </c>
      <c r="O99" s="9">
        <v>2924.8</v>
      </c>
    </row>
    <row r="100" spans="1:15" x14ac:dyDescent="0.25">
      <c r="A100" s="7">
        <v>10346</v>
      </c>
      <c r="B100" s="7" t="s">
        <v>753</v>
      </c>
      <c r="C100" s="7">
        <v>3</v>
      </c>
      <c r="D100" s="8">
        <v>36135</v>
      </c>
      <c r="E100" s="8">
        <v>36177</v>
      </c>
      <c r="F100" s="8">
        <v>36138</v>
      </c>
      <c r="G100" s="7">
        <v>3</v>
      </c>
      <c r="H100" s="9">
        <v>142.08000000000001</v>
      </c>
      <c r="I100" s="7" t="s">
        <v>754</v>
      </c>
      <c r="J100" s="7" t="s">
        <v>757</v>
      </c>
      <c r="K100" s="7" t="s">
        <v>758</v>
      </c>
      <c r="L100" s="7" t="s">
        <v>759</v>
      </c>
      <c r="M100" s="7" t="s">
        <v>760</v>
      </c>
      <c r="N100" s="7" t="s">
        <v>498</v>
      </c>
      <c r="O100" s="9">
        <v>1731.2</v>
      </c>
    </row>
    <row r="101" spans="1:15" x14ac:dyDescent="0.25">
      <c r="A101" s="7">
        <v>10347</v>
      </c>
      <c r="B101" s="7" t="s">
        <v>409</v>
      </c>
      <c r="C101" s="7">
        <v>4</v>
      </c>
      <c r="D101" s="8">
        <v>36136</v>
      </c>
      <c r="E101" s="8">
        <v>36164</v>
      </c>
      <c r="F101" s="8">
        <v>36138</v>
      </c>
      <c r="G101" s="7">
        <v>3</v>
      </c>
      <c r="H101" s="9">
        <v>3.1</v>
      </c>
      <c r="I101" s="7" t="s">
        <v>410</v>
      </c>
      <c r="J101" s="7" t="s">
        <v>413</v>
      </c>
      <c r="K101" s="7" t="s">
        <v>365</v>
      </c>
      <c r="L101" s="7" t="s">
        <v>366</v>
      </c>
      <c r="M101" s="7" t="s">
        <v>414</v>
      </c>
      <c r="N101" s="7" t="s">
        <v>368</v>
      </c>
      <c r="O101" s="9">
        <v>928</v>
      </c>
    </row>
    <row r="102" spans="1:15" x14ac:dyDescent="0.25">
      <c r="A102" s="7">
        <v>10348</v>
      </c>
      <c r="B102" s="7" t="s">
        <v>915</v>
      </c>
      <c r="C102" s="7">
        <v>4</v>
      </c>
      <c r="D102" s="8">
        <v>36137</v>
      </c>
      <c r="E102" s="8">
        <v>36165</v>
      </c>
      <c r="F102" s="8">
        <v>36145</v>
      </c>
      <c r="G102" s="7">
        <v>2</v>
      </c>
      <c r="H102" s="9">
        <v>0.78</v>
      </c>
      <c r="I102" s="7" t="s">
        <v>916</v>
      </c>
      <c r="J102" s="7" t="s">
        <v>918</v>
      </c>
      <c r="K102" s="7" t="s">
        <v>919</v>
      </c>
      <c r="M102" s="7" t="s">
        <v>920</v>
      </c>
      <c r="N102" s="7" t="s">
        <v>203</v>
      </c>
      <c r="O102" s="9">
        <v>396</v>
      </c>
    </row>
    <row r="103" spans="1:15" x14ac:dyDescent="0.25">
      <c r="A103" s="7">
        <v>10349</v>
      </c>
      <c r="B103" s="7" t="s">
        <v>831</v>
      </c>
      <c r="C103" s="7">
        <v>7</v>
      </c>
      <c r="D103" s="8">
        <v>36138</v>
      </c>
      <c r="E103" s="8">
        <v>36166</v>
      </c>
      <c r="F103" s="8">
        <v>36145</v>
      </c>
      <c r="G103" s="7">
        <v>1</v>
      </c>
      <c r="H103" s="9">
        <v>8.6300000000000008</v>
      </c>
      <c r="I103" s="7" t="s">
        <v>832</v>
      </c>
      <c r="J103" s="7" t="s">
        <v>834</v>
      </c>
      <c r="K103" s="7" t="s">
        <v>835</v>
      </c>
      <c r="L103" s="7" t="s">
        <v>836</v>
      </c>
      <c r="M103" s="7" t="s">
        <v>837</v>
      </c>
      <c r="N103" s="7" t="s">
        <v>498</v>
      </c>
      <c r="O103" s="9">
        <v>141.6</v>
      </c>
    </row>
    <row r="104" spans="1:15" x14ac:dyDescent="0.25">
      <c r="A104" s="7">
        <v>10350</v>
      </c>
      <c r="B104" s="7" t="s">
        <v>568</v>
      </c>
      <c r="C104" s="7">
        <v>6</v>
      </c>
      <c r="D104" s="8">
        <v>36141</v>
      </c>
      <c r="E104" s="8">
        <v>36169</v>
      </c>
      <c r="F104" s="8">
        <v>36163</v>
      </c>
      <c r="G104" s="7">
        <v>2</v>
      </c>
      <c r="H104" s="9">
        <v>64.19</v>
      </c>
      <c r="I104" s="7" t="s">
        <v>569</v>
      </c>
      <c r="J104" s="7" t="s">
        <v>571</v>
      </c>
      <c r="K104" s="7" t="s">
        <v>572</v>
      </c>
      <c r="M104" s="7" t="s">
        <v>573</v>
      </c>
      <c r="N104" s="7" t="s">
        <v>201</v>
      </c>
      <c r="O104" s="9">
        <v>713.4</v>
      </c>
    </row>
    <row r="105" spans="1:15" x14ac:dyDescent="0.25">
      <c r="A105" s="7">
        <v>10351</v>
      </c>
      <c r="B105" s="7" t="s">
        <v>400</v>
      </c>
      <c r="C105" s="7">
        <v>1</v>
      </c>
      <c r="D105" s="8">
        <v>36141</v>
      </c>
      <c r="E105" s="8">
        <v>36169</v>
      </c>
      <c r="F105" s="8">
        <v>36150</v>
      </c>
      <c r="G105" s="7">
        <v>1</v>
      </c>
      <c r="H105" s="9">
        <v>162.33000000000001</v>
      </c>
      <c r="I105" s="7" t="s">
        <v>401</v>
      </c>
      <c r="J105" s="7" t="s">
        <v>404</v>
      </c>
      <c r="K105" s="7" t="s">
        <v>405</v>
      </c>
      <c r="M105" s="7" t="s">
        <v>406</v>
      </c>
      <c r="N105" s="7" t="s">
        <v>216</v>
      </c>
      <c r="O105" s="9">
        <v>5677.6</v>
      </c>
    </row>
    <row r="106" spans="1:15" x14ac:dyDescent="0.25">
      <c r="A106" s="7">
        <v>10352</v>
      </c>
      <c r="B106" s="7" t="s">
        <v>460</v>
      </c>
      <c r="C106" s="7">
        <v>3</v>
      </c>
      <c r="D106" s="8">
        <v>36142</v>
      </c>
      <c r="E106" s="8">
        <v>36156</v>
      </c>
      <c r="F106" s="8">
        <v>36148</v>
      </c>
      <c r="G106" s="7">
        <v>3</v>
      </c>
      <c r="H106" s="9">
        <v>1.3</v>
      </c>
      <c r="I106" s="7" t="s">
        <v>461</v>
      </c>
      <c r="J106" s="7" t="s">
        <v>463</v>
      </c>
      <c r="K106" s="7" t="s">
        <v>464</v>
      </c>
      <c r="M106" s="7" t="s">
        <v>465</v>
      </c>
      <c r="N106" s="7" t="s">
        <v>466</v>
      </c>
      <c r="O106" s="9">
        <v>154</v>
      </c>
    </row>
    <row r="107" spans="1:15" x14ac:dyDescent="0.25">
      <c r="A107" s="7">
        <v>10353</v>
      </c>
      <c r="B107" s="7" t="s">
        <v>713</v>
      </c>
      <c r="C107" s="7">
        <v>7</v>
      </c>
      <c r="D107" s="8">
        <v>36143</v>
      </c>
      <c r="E107" s="8">
        <v>36171</v>
      </c>
      <c r="F107" s="8">
        <v>36155</v>
      </c>
      <c r="G107" s="7">
        <v>3</v>
      </c>
      <c r="H107" s="9">
        <v>360.63</v>
      </c>
      <c r="I107" s="7" t="s">
        <v>714</v>
      </c>
      <c r="J107" s="7" t="s">
        <v>716</v>
      </c>
      <c r="K107" s="7" t="s">
        <v>717</v>
      </c>
      <c r="M107" s="7" t="s">
        <v>718</v>
      </c>
      <c r="N107" s="7" t="s">
        <v>216</v>
      </c>
      <c r="O107" s="9">
        <v>10741.6</v>
      </c>
    </row>
    <row r="108" spans="1:15" x14ac:dyDescent="0.25">
      <c r="A108" s="7">
        <v>10354</v>
      </c>
      <c r="B108" s="7" t="s">
        <v>706</v>
      </c>
      <c r="C108" s="7">
        <v>8</v>
      </c>
      <c r="D108" s="8">
        <v>36144</v>
      </c>
      <c r="E108" s="8">
        <v>36172</v>
      </c>
      <c r="F108" s="8">
        <v>36150</v>
      </c>
      <c r="G108" s="7">
        <v>3</v>
      </c>
      <c r="H108" s="9">
        <v>53.8</v>
      </c>
      <c r="I108" s="7" t="s">
        <v>707</v>
      </c>
      <c r="J108" s="7" t="s">
        <v>709</v>
      </c>
      <c r="K108" s="7" t="s">
        <v>256</v>
      </c>
      <c r="M108" s="7" t="s">
        <v>710</v>
      </c>
      <c r="N108" s="7" t="s">
        <v>258</v>
      </c>
      <c r="O108" s="9">
        <v>568.79999999999995</v>
      </c>
    </row>
    <row r="109" spans="1:15" x14ac:dyDescent="0.25">
      <c r="A109" s="7">
        <v>10355</v>
      </c>
      <c r="B109" s="7" t="s">
        <v>267</v>
      </c>
      <c r="C109" s="7">
        <v>6</v>
      </c>
      <c r="D109" s="8">
        <v>36145</v>
      </c>
      <c r="E109" s="8">
        <v>36173</v>
      </c>
      <c r="F109" s="8">
        <v>36150</v>
      </c>
      <c r="G109" s="7">
        <v>1</v>
      </c>
      <c r="H109" s="9">
        <v>41.95</v>
      </c>
      <c r="I109" s="7" t="s">
        <v>268</v>
      </c>
      <c r="J109" s="7" t="s">
        <v>982</v>
      </c>
      <c r="K109" s="7" t="s">
        <v>983</v>
      </c>
      <c r="L109" s="7" t="s">
        <v>984</v>
      </c>
      <c r="M109" s="7" t="s">
        <v>985</v>
      </c>
      <c r="N109" s="7" t="s">
        <v>273</v>
      </c>
      <c r="O109" s="9">
        <v>480</v>
      </c>
    </row>
    <row r="110" spans="1:15" x14ac:dyDescent="0.25">
      <c r="A110" s="7">
        <v>10356</v>
      </c>
      <c r="B110" s="7" t="s">
        <v>915</v>
      </c>
      <c r="C110" s="7">
        <v>6</v>
      </c>
      <c r="D110" s="8">
        <v>36148</v>
      </c>
      <c r="E110" s="8">
        <v>36176</v>
      </c>
      <c r="F110" s="8">
        <v>36157</v>
      </c>
      <c r="G110" s="7">
        <v>2</v>
      </c>
      <c r="H110" s="9">
        <v>36.71</v>
      </c>
      <c r="I110" s="7" t="s">
        <v>916</v>
      </c>
      <c r="J110" s="7" t="s">
        <v>918</v>
      </c>
      <c r="K110" s="7" t="s">
        <v>919</v>
      </c>
      <c r="M110" s="7" t="s">
        <v>920</v>
      </c>
      <c r="N110" s="7" t="s">
        <v>203</v>
      </c>
      <c r="O110" s="9">
        <v>1106.4000000000001</v>
      </c>
    </row>
    <row r="111" spans="1:15" x14ac:dyDescent="0.25">
      <c r="A111" s="7">
        <v>10357</v>
      </c>
      <c r="B111" s="7" t="s">
        <v>609</v>
      </c>
      <c r="C111" s="7">
        <v>1</v>
      </c>
      <c r="D111" s="8">
        <v>36149</v>
      </c>
      <c r="E111" s="8">
        <v>36177</v>
      </c>
      <c r="F111" s="8">
        <v>36162</v>
      </c>
      <c r="G111" s="7">
        <v>3</v>
      </c>
      <c r="H111" s="9">
        <v>34.880000000000003</v>
      </c>
      <c r="I111" s="7" t="s">
        <v>610</v>
      </c>
      <c r="J111" s="7" t="s">
        <v>612</v>
      </c>
      <c r="K111" s="7" t="s">
        <v>613</v>
      </c>
      <c r="L111" s="7" t="s">
        <v>614</v>
      </c>
      <c r="M111" s="7" t="s">
        <v>615</v>
      </c>
      <c r="N111" s="7" t="s">
        <v>507</v>
      </c>
      <c r="O111" s="9">
        <v>1360</v>
      </c>
    </row>
    <row r="112" spans="1:15" x14ac:dyDescent="0.25">
      <c r="A112" s="7">
        <v>10358</v>
      </c>
      <c r="B112" s="7" t="s">
        <v>568</v>
      </c>
      <c r="C112" s="7">
        <v>5</v>
      </c>
      <c r="D112" s="8">
        <v>36150</v>
      </c>
      <c r="E112" s="8">
        <v>36178</v>
      </c>
      <c r="F112" s="8">
        <v>36157</v>
      </c>
      <c r="G112" s="7">
        <v>1</v>
      </c>
      <c r="H112" s="9">
        <v>19.64</v>
      </c>
      <c r="I112" s="7" t="s">
        <v>569</v>
      </c>
      <c r="J112" s="7" t="s">
        <v>571</v>
      </c>
      <c r="K112" s="7" t="s">
        <v>572</v>
      </c>
      <c r="M112" s="7" t="s">
        <v>573</v>
      </c>
      <c r="N112" s="7" t="s">
        <v>201</v>
      </c>
      <c r="O112" s="9">
        <v>452</v>
      </c>
    </row>
    <row r="113" spans="1:15" x14ac:dyDescent="0.25">
      <c r="A113" s="7">
        <v>10359</v>
      </c>
      <c r="B113" s="7" t="s">
        <v>808</v>
      </c>
      <c r="C113" s="7">
        <v>5</v>
      </c>
      <c r="D113" s="8">
        <v>36151</v>
      </c>
      <c r="E113" s="8">
        <v>36179</v>
      </c>
      <c r="F113" s="8">
        <v>36156</v>
      </c>
      <c r="G113" s="7">
        <v>3</v>
      </c>
      <c r="H113" s="9">
        <v>288.43</v>
      </c>
      <c r="I113" s="7" t="s">
        <v>809</v>
      </c>
      <c r="J113" s="7" t="s">
        <v>811</v>
      </c>
      <c r="K113" s="7" t="s">
        <v>271</v>
      </c>
      <c r="M113" s="7" t="s">
        <v>812</v>
      </c>
      <c r="N113" s="7" t="s">
        <v>273</v>
      </c>
      <c r="O113" s="9">
        <v>3654.4</v>
      </c>
    </row>
    <row r="114" spans="1:15" x14ac:dyDescent="0.25">
      <c r="A114" s="7">
        <v>10360</v>
      </c>
      <c r="B114" s="7" t="s">
        <v>294</v>
      </c>
      <c r="C114" s="7">
        <v>4</v>
      </c>
      <c r="D114" s="8">
        <v>36152</v>
      </c>
      <c r="E114" s="8">
        <v>36180</v>
      </c>
      <c r="F114" s="8">
        <v>36162</v>
      </c>
      <c r="G114" s="7">
        <v>3</v>
      </c>
      <c r="H114" s="9">
        <v>131.69999999999999</v>
      </c>
      <c r="I114" s="7" t="s">
        <v>295</v>
      </c>
      <c r="J114" s="7" t="s">
        <v>298</v>
      </c>
      <c r="K114" s="7" t="s">
        <v>299</v>
      </c>
      <c r="M114" s="7" t="s">
        <v>300</v>
      </c>
      <c r="N114" s="7" t="s">
        <v>201</v>
      </c>
      <c r="O114" s="9">
        <v>7390.2</v>
      </c>
    </row>
    <row r="115" spans="1:15" x14ac:dyDescent="0.25">
      <c r="A115" s="7">
        <v>10361</v>
      </c>
      <c r="B115" s="7" t="s">
        <v>740</v>
      </c>
      <c r="C115" s="7">
        <v>1</v>
      </c>
      <c r="D115" s="8">
        <v>36152</v>
      </c>
      <c r="E115" s="8">
        <v>36180</v>
      </c>
      <c r="F115" s="8">
        <v>36163</v>
      </c>
      <c r="G115" s="7">
        <v>2</v>
      </c>
      <c r="H115" s="9">
        <v>183.17</v>
      </c>
      <c r="I115" s="7" t="s">
        <v>741</v>
      </c>
      <c r="J115" s="7" t="s">
        <v>743</v>
      </c>
      <c r="K115" s="7" t="s">
        <v>744</v>
      </c>
      <c r="M115" s="7" t="s">
        <v>745</v>
      </c>
      <c r="N115" s="7" t="s">
        <v>203</v>
      </c>
      <c r="O115" s="9">
        <v>2273.6</v>
      </c>
    </row>
    <row r="116" spans="1:15" x14ac:dyDescent="0.25">
      <c r="A116" s="7">
        <v>10362</v>
      </c>
      <c r="B116" s="7" t="s">
        <v>311</v>
      </c>
      <c r="C116" s="7">
        <v>3</v>
      </c>
      <c r="D116" s="8">
        <v>36155</v>
      </c>
      <c r="E116" s="8">
        <v>36183</v>
      </c>
      <c r="F116" s="8">
        <v>36158</v>
      </c>
      <c r="G116" s="7">
        <v>1</v>
      </c>
      <c r="H116" s="9">
        <v>96.04</v>
      </c>
      <c r="I116" s="7" t="s">
        <v>312</v>
      </c>
      <c r="J116" s="7" t="s">
        <v>314</v>
      </c>
      <c r="K116" s="7" t="s">
        <v>315</v>
      </c>
      <c r="M116" s="7" t="s">
        <v>316</v>
      </c>
      <c r="N116" s="7" t="s">
        <v>201</v>
      </c>
      <c r="O116" s="9">
        <v>1549.6</v>
      </c>
    </row>
    <row r="117" spans="1:15" x14ac:dyDescent="0.25">
      <c r="A117" s="7">
        <v>10363</v>
      </c>
      <c r="B117" s="7" t="s">
        <v>377</v>
      </c>
      <c r="C117" s="7">
        <v>4</v>
      </c>
      <c r="D117" s="8">
        <v>36156</v>
      </c>
      <c r="E117" s="8">
        <v>36184</v>
      </c>
      <c r="F117" s="8">
        <v>36164</v>
      </c>
      <c r="G117" s="7">
        <v>3</v>
      </c>
      <c r="H117" s="9">
        <v>30.54</v>
      </c>
      <c r="I117" s="7" t="s">
        <v>378</v>
      </c>
      <c r="J117" s="7" t="s">
        <v>380</v>
      </c>
      <c r="K117" s="7" t="s">
        <v>381</v>
      </c>
      <c r="M117" s="7" t="s">
        <v>382</v>
      </c>
      <c r="N117" s="7" t="s">
        <v>203</v>
      </c>
      <c r="O117" s="9">
        <v>447.2</v>
      </c>
    </row>
    <row r="118" spans="1:15" x14ac:dyDescent="0.25">
      <c r="A118" s="7">
        <v>10364</v>
      </c>
      <c r="B118" s="7" t="s">
        <v>393</v>
      </c>
      <c r="C118" s="7">
        <v>1</v>
      </c>
      <c r="D118" s="8">
        <v>36156</v>
      </c>
      <c r="E118" s="8">
        <v>36198</v>
      </c>
      <c r="F118" s="8">
        <v>36164</v>
      </c>
      <c r="G118" s="7">
        <v>1</v>
      </c>
      <c r="H118" s="9">
        <v>71.97</v>
      </c>
      <c r="I118" s="7" t="s">
        <v>394</v>
      </c>
      <c r="J118" s="7" t="s">
        <v>396</v>
      </c>
      <c r="K118" s="7" t="s">
        <v>271</v>
      </c>
      <c r="M118" s="7" t="s">
        <v>397</v>
      </c>
      <c r="N118" s="7" t="s">
        <v>273</v>
      </c>
      <c r="O118" s="9">
        <v>950</v>
      </c>
    </row>
    <row r="119" spans="1:15" x14ac:dyDescent="0.25">
      <c r="A119" s="7">
        <v>10365</v>
      </c>
      <c r="B119" s="7" t="s">
        <v>261</v>
      </c>
      <c r="C119" s="7">
        <v>3</v>
      </c>
      <c r="D119" s="8">
        <v>36157</v>
      </c>
      <c r="E119" s="8">
        <v>36185</v>
      </c>
      <c r="F119" s="8">
        <v>36162</v>
      </c>
      <c r="G119" s="7">
        <v>2</v>
      </c>
      <c r="H119" s="9">
        <v>22</v>
      </c>
      <c r="I119" s="7" t="s">
        <v>262</v>
      </c>
      <c r="J119" s="7" t="s">
        <v>264</v>
      </c>
      <c r="K119" s="7" t="s">
        <v>256</v>
      </c>
      <c r="M119" s="7" t="s">
        <v>265</v>
      </c>
      <c r="N119" s="7" t="s">
        <v>258</v>
      </c>
      <c r="O119" s="9">
        <v>403.2</v>
      </c>
    </row>
    <row r="120" spans="1:15" x14ac:dyDescent="0.25">
      <c r="A120" s="7">
        <v>10366</v>
      </c>
      <c r="B120" s="7" t="s">
        <v>469</v>
      </c>
      <c r="C120" s="7">
        <v>8</v>
      </c>
      <c r="D120" s="8">
        <v>36158</v>
      </c>
      <c r="E120" s="8">
        <v>36200</v>
      </c>
      <c r="F120" s="8">
        <v>36190</v>
      </c>
      <c r="G120" s="7">
        <v>2</v>
      </c>
      <c r="H120" s="9">
        <v>10.14</v>
      </c>
      <c r="I120" s="7" t="s">
        <v>986</v>
      </c>
      <c r="J120" s="7" t="s">
        <v>472</v>
      </c>
      <c r="K120" s="7" t="s">
        <v>473</v>
      </c>
      <c r="M120" s="7" t="s">
        <v>987</v>
      </c>
      <c r="N120" s="7" t="s">
        <v>215</v>
      </c>
      <c r="O120" s="9">
        <v>136</v>
      </c>
    </row>
    <row r="121" spans="1:15" x14ac:dyDescent="0.25">
      <c r="A121" s="7">
        <v>10367</v>
      </c>
      <c r="B121" s="7" t="s">
        <v>891</v>
      </c>
      <c r="C121" s="7">
        <v>7</v>
      </c>
      <c r="D121" s="8">
        <v>36158</v>
      </c>
      <c r="E121" s="8">
        <v>36186</v>
      </c>
      <c r="F121" s="8">
        <v>36162</v>
      </c>
      <c r="G121" s="7">
        <v>3</v>
      </c>
      <c r="H121" s="9">
        <v>13.55</v>
      </c>
      <c r="I121" s="7" t="s">
        <v>892</v>
      </c>
      <c r="J121" s="7" t="s">
        <v>894</v>
      </c>
      <c r="K121" s="7" t="s">
        <v>895</v>
      </c>
      <c r="M121" s="7" t="s">
        <v>896</v>
      </c>
      <c r="N121" s="7" t="s">
        <v>821</v>
      </c>
      <c r="O121" s="9">
        <v>834.2</v>
      </c>
    </row>
    <row r="122" spans="1:15" x14ac:dyDescent="0.25">
      <c r="A122" s="7">
        <v>10368</v>
      </c>
      <c r="B122" s="7" t="s">
        <v>400</v>
      </c>
      <c r="C122" s="7">
        <v>2</v>
      </c>
      <c r="D122" s="8">
        <v>36159</v>
      </c>
      <c r="E122" s="8">
        <v>36187</v>
      </c>
      <c r="F122" s="8">
        <v>36162</v>
      </c>
      <c r="G122" s="7">
        <v>2</v>
      </c>
      <c r="H122" s="9">
        <v>101.95</v>
      </c>
      <c r="I122" s="7" t="s">
        <v>401</v>
      </c>
      <c r="J122" s="7" t="s">
        <v>404</v>
      </c>
      <c r="K122" s="7" t="s">
        <v>405</v>
      </c>
      <c r="M122" s="7" t="s">
        <v>406</v>
      </c>
      <c r="N122" s="7" t="s">
        <v>216</v>
      </c>
      <c r="O122" s="9">
        <v>1834.2</v>
      </c>
    </row>
    <row r="123" spans="1:15" x14ac:dyDescent="0.25">
      <c r="A123" s="7">
        <v>10369</v>
      </c>
      <c r="B123" s="7" t="s">
        <v>831</v>
      </c>
      <c r="C123" s="7">
        <v>8</v>
      </c>
      <c r="D123" s="8">
        <v>36162</v>
      </c>
      <c r="E123" s="8">
        <v>36190</v>
      </c>
      <c r="F123" s="8">
        <v>36169</v>
      </c>
      <c r="G123" s="7">
        <v>2</v>
      </c>
      <c r="H123" s="9">
        <v>195.68</v>
      </c>
      <c r="I123" s="7" t="s">
        <v>832</v>
      </c>
      <c r="J123" s="7" t="s">
        <v>834</v>
      </c>
      <c r="K123" s="7" t="s">
        <v>835</v>
      </c>
      <c r="L123" s="7" t="s">
        <v>836</v>
      </c>
      <c r="M123" s="7" t="s">
        <v>837</v>
      </c>
      <c r="N123" s="7" t="s">
        <v>498</v>
      </c>
      <c r="O123" s="9">
        <v>2527.1999999999998</v>
      </c>
    </row>
    <row r="124" spans="1:15" x14ac:dyDescent="0.25">
      <c r="A124" s="7">
        <v>10370</v>
      </c>
      <c r="B124" s="7" t="s">
        <v>353</v>
      </c>
      <c r="C124" s="7">
        <v>6</v>
      </c>
      <c r="D124" s="8">
        <v>36163</v>
      </c>
      <c r="E124" s="8">
        <v>36191</v>
      </c>
      <c r="F124" s="8">
        <v>36187</v>
      </c>
      <c r="G124" s="7">
        <v>2</v>
      </c>
      <c r="H124" s="9">
        <v>1.17</v>
      </c>
      <c r="I124" s="7" t="s">
        <v>354</v>
      </c>
      <c r="J124" s="7" t="s">
        <v>977</v>
      </c>
      <c r="K124" s="7" t="s">
        <v>357</v>
      </c>
      <c r="M124" s="7" t="s">
        <v>358</v>
      </c>
      <c r="N124" s="7" t="s">
        <v>219</v>
      </c>
      <c r="O124" s="9">
        <v>1174</v>
      </c>
    </row>
    <row r="125" spans="1:15" x14ac:dyDescent="0.25">
      <c r="A125" s="7">
        <v>10371</v>
      </c>
      <c r="B125" s="7" t="s">
        <v>568</v>
      </c>
      <c r="C125" s="7">
        <v>1</v>
      </c>
      <c r="D125" s="8">
        <v>36163</v>
      </c>
      <c r="E125" s="8">
        <v>36191</v>
      </c>
      <c r="F125" s="8">
        <v>36184</v>
      </c>
      <c r="G125" s="7">
        <v>1</v>
      </c>
      <c r="H125" s="9">
        <v>0.45</v>
      </c>
      <c r="I125" s="7" t="s">
        <v>569</v>
      </c>
      <c r="J125" s="7" t="s">
        <v>571</v>
      </c>
      <c r="K125" s="7" t="s">
        <v>572</v>
      </c>
      <c r="M125" s="7" t="s">
        <v>573</v>
      </c>
      <c r="N125" s="7" t="s">
        <v>201</v>
      </c>
      <c r="O125" s="9">
        <v>91.2</v>
      </c>
    </row>
    <row r="126" spans="1:15" x14ac:dyDescent="0.25">
      <c r="A126" s="7">
        <v>10372</v>
      </c>
      <c r="B126" s="7" t="s">
        <v>734</v>
      </c>
      <c r="C126" s="7">
        <v>5</v>
      </c>
      <c r="D126" s="8">
        <v>36164</v>
      </c>
      <c r="E126" s="8">
        <v>36192</v>
      </c>
      <c r="F126" s="8">
        <v>36169</v>
      </c>
      <c r="G126" s="7">
        <v>2</v>
      </c>
      <c r="H126" s="9">
        <v>890.78</v>
      </c>
      <c r="I126" s="7" t="s">
        <v>735</v>
      </c>
      <c r="J126" s="7" t="s">
        <v>737</v>
      </c>
      <c r="K126" s="7" t="s">
        <v>365</v>
      </c>
      <c r="L126" s="7" t="s">
        <v>366</v>
      </c>
      <c r="M126" s="7" t="s">
        <v>738</v>
      </c>
      <c r="N126" s="7" t="s">
        <v>368</v>
      </c>
      <c r="O126" s="9">
        <v>12281.2</v>
      </c>
    </row>
    <row r="127" spans="1:15" x14ac:dyDescent="0.25">
      <c r="A127" s="7">
        <v>10373</v>
      </c>
      <c r="B127" s="7" t="s">
        <v>536</v>
      </c>
      <c r="C127" s="7">
        <v>4</v>
      </c>
      <c r="D127" s="8">
        <v>36165</v>
      </c>
      <c r="E127" s="8">
        <v>36193</v>
      </c>
      <c r="F127" s="8">
        <v>36171</v>
      </c>
      <c r="G127" s="7">
        <v>3</v>
      </c>
      <c r="H127" s="9">
        <v>124.12</v>
      </c>
      <c r="I127" s="7" t="s">
        <v>537</v>
      </c>
      <c r="J127" s="7" t="s">
        <v>539</v>
      </c>
      <c r="K127" s="7" t="s">
        <v>540</v>
      </c>
      <c r="L127" s="7" t="s">
        <v>541</v>
      </c>
      <c r="N127" s="7" t="s">
        <v>542</v>
      </c>
      <c r="O127" s="9">
        <v>1708</v>
      </c>
    </row>
    <row r="128" spans="1:15" x14ac:dyDescent="0.25">
      <c r="A128" s="7">
        <v>10374</v>
      </c>
      <c r="B128" s="7" t="s">
        <v>954</v>
      </c>
      <c r="C128" s="7">
        <v>1</v>
      </c>
      <c r="D128" s="8">
        <v>36165</v>
      </c>
      <c r="E128" s="8">
        <v>36193</v>
      </c>
      <c r="F128" s="8">
        <v>36169</v>
      </c>
      <c r="G128" s="7">
        <v>3</v>
      </c>
      <c r="H128" s="9">
        <v>3.94</v>
      </c>
      <c r="I128" s="7" t="s">
        <v>988</v>
      </c>
      <c r="J128" s="7" t="s">
        <v>957</v>
      </c>
      <c r="K128" s="7" t="s">
        <v>958</v>
      </c>
      <c r="M128" s="7" t="s">
        <v>959</v>
      </c>
      <c r="N128" s="7" t="s">
        <v>960</v>
      </c>
      <c r="O128" s="9">
        <v>459</v>
      </c>
    </row>
    <row r="129" spans="1:15" x14ac:dyDescent="0.25">
      <c r="A129" s="7">
        <v>10375</v>
      </c>
      <c r="B129" s="7" t="s">
        <v>528</v>
      </c>
      <c r="C129" s="7">
        <v>3</v>
      </c>
      <c r="D129" s="8">
        <v>36166</v>
      </c>
      <c r="E129" s="8">
        <v>36194</v>
      </c>
      <c r="F129" s="8">
        <v>36169</v>
      </c>
      <c r="G129" s="7">
        <v>2</v>
      </c>
      <c r="H129" s="9">
        <v>20.12</v>
      </c>
      <c r="I129" s="7" t="s">
        <v>529</v>
      </c>
      <c r="J129" s="7" t="s">
        <v>531</v>
      </c>
      <c r="K129" s="7" t="s">
        <v>532</v>
      </c>
      <c r="L129" s="7" t="s">
        <v>496</v>
      </c>
      <c r="M129" s="7" t="s">
        <v>533</v>
      </c>
      <c r="N129" s="7" t="s">
        <v>498</v>
      </c>
      <c r="O129" s="9">
        <v>338</v>
      </c>
    </row>
    <row r="130" spans="1:15" x14ac:dyDescent="0.25">
      <c r="A130" s="7">
        <v>10376</v>
      </c>
      <c r="B130" s="7" t="s">
        <v>652</v>
      </c>
      <c r="C130" s="7">
        <v>1</v>
      </c>
      <c r="D130" s="8">
        <v>36169</v>
      </c>
      <c r="E130" s="8">
        <v>36197</v>
      </c>
      <c r="F130" s="8">
        <v>36173</v>
      </c>
      <c r="G130" s="7">
        <v>2</v>
      </c>
      <c r="H130" s="9">
        <v>20.39</v>
      </c>
      <c r="I130" s="7" t="s">
        <v>653</v>
      </c>
      <c r="J130" s="7" t="s">
        <v>655</v>
      </c>
      <c r="K130" s="7" t="s">
        <v>656</v>
      </c>
      <c r="L130" s="7" t="s">
        <v>657</v>
      </c>
      <c r="M130" s="7" t="s">
        <v>658</v>
      </c>
      <c r="N130" s="7" t="s">
        <v>327</v>
      </c>
      <c r="O130" s="9">
        <v>420</v>
      </c>
    </row>
    <row r="131" spans="1:15" x14ac:dyDescent="0.25">
      <c r="A131" s="7">
        <v>10377</v>
      </c>
      <c r="B131" s="7" t="s">
        <v>808</v>
      </c>
      <c r="C131" s="7">
        <v>1</v>
      </c>
      <c r="D131" s="8">
        <v>36169</v>
      </c>
      <c r="E131" s="8">
        <v>36197</v>
      </c>
      <c r="F131" s="8">
        <v>36173</v>
      </c>
      <c r="G131" s="7">
        <v>3</v>
      </c>
      <c r="H131" s="9">
        <v>22.21</v>
      </c>
      <c r="I131" s="7" t="s">
        <v>809</v>
      </c>
      <c r="J131" s="7" t="s">
        <v>811</v>
      </c>
      <c r="K131" s="7" t="s">
        <v>271</v>
      </c>
      <c r="M131" s="7" t="s">
        <v>812</v>
      </c>
      <c r="N131" s="7" t="s">
        <v>273</v>
      </c>
      <c r="O131" s="9">
        <v>1016</v>
      </c>
    </row>
    <row r="132" spans="1:15" x14ac:dyDescent="0.25">
      <c r="A132" s="7">
        <v>10378</v>
      </c>
      <c r="B132" s="7" t="s">
        <v>432</v>
      </c>
      <c r="C132" s="7">
        <v>5</v>
      </c>
      <c r="D132" s="8">
        <v>36170</v>
      </c>
      <c r="E132" s="8">
        <v>36198</v>
      </c>
      <c r="F132" s="8">
        <v>36179</v>
      </c>
      <c r="G132" s="7">
        <v>3</v>
      </c>
      <c r="H132" s="9">
        <v>5.44</v>
      </c>
      <c r="I132" s="7" t="s">
        <v>433</v>
      </c>
      <c r="J132" s="7" t="s">
        <v>435</v>
      </c>
      <c r="K132" s="7" t="s">
        <v>436</v>
      </c>
      <c r="M132" s="7" t="s">
        <v>437</v>
      </c>
      <c r="N132" s="7" t="s">
        <v>283</v>
      </c>
      <c r="O132" s="9">
        <v>103.2</v>
      </c>
    </row>
    <row r="133" spans="1:15" x14ac:dyDescent="0.25">
      <c r="A133" s="7">
        <v>10379</v>
      </c>
      <c r="B133" s="7" t="s">
        <v>727</v>
      </c>
      <c r="C133" s="7">
        <v>2</v>
      </c>
      <c r="D133" s="8">
        <v>36171</v>
      </c>
      <c r="E133" s="8">
        <v>36199</v>
      </c>
      <c r="F133" s="8">
        <v>36173</v>
      </c>
      <c r="G133" s="7">
        <v>1</v>
      </c>
      <c r="H133" s="9">
        <v>45.03</v>
      </c>
      <c r="I133" s="7" t="s">
        <v>728</v>
      </c>
      <c r="J133" s="7" t="s">
        <v>730</v>
      </c>
      <c r="K133" s="7" t="s">
        <v>514</v>
      </c>
      <c r="L133" s="7" t="s">
        <v>515</v>
      </c>
      <c r="M133" s="7" t="s">
        <v>731</v>
      </c>
      <c r="N133" s="7" t="s">
        <v>368</v>
      </c>
      <c r="O133" s="9">
        <v>959.2</v>
      </c>
    </row>
    <row r="134" spans="1:15" x14ac:dyDescent="0.25">
      <c r="A134" s="7">
        <v>10380</v>
      </c>
      <c r="B134" s="7" t="s">
        <v>536</v>
      </c>
      <c r="C134" s="7">
        <v>8</v>
      </c>
      <c r="D134" s="8">
        <v>36172</v>
      </c>
      <c r="E134" s="8">
        <v>36200</v>
      </c>
      <c r="F134" s="8">
        <v>36207</v>
      </c>
      <c r="G134" s="7">
        <v>3</v>
      </c>
      <c r="H134" s="9">
        <v>35.03</v>
      </c>
      <c r="I134" s="7" t="s">
        <v>537</v>
      </c>
      <c r="J134" s="7" t="s">
        <v>539</v>
      </c>
      <c r="K134" s="7" t="s">
        <v>540</v>
      </c>
      <c r="L134" s="7" t="s">
        <v>541</v>
      </c>
      <c r="N134" s="7" t="s">
        <v>542</v>
      </c>
      <c r="O134" s="9">
        <v>1419.8</v>
      </c>
    </row>
    <row r="135" spans="1:15" x14ac:dyDescent="0.25">
      <c r="A135" s="7">
        <v>10381</v>
      </c>
      <c r="B135" s="7" t="s">
        <v>609</v>
      </c>
      <c r="C135" s="7">
        <v>3</v>
      </c>
      <c r="D135" s="8">
        <v>36172</v>
      </c>
      <c r="E135" s="8">
        <v>36200</v>
      </c>
      <c r="F135" s="8">
        <v>36173</v>
      </c>
      <c r="G135" s="7">
        <v>3</v>
      </c>
      <c r="H135" s="9">
        <v>7.99</v>
      </c>
      <c r="I135" s="7" t="s">
        <v>610</v>
      </c>
      <c r="J135" s="7" t="s">
        <v>612</v>
      </c>
      <c r="K135" s="7" t="s">
        <v>613</v>
      </c>
      <c r="L135" s="7" t="s">
        <v>614</v>
      </c>
      <c r="M135" s="7" t="s">
        <v>615</v>
      </c>
      <c r="N135" s="7" t="s">
        <v>507</v>
      </c>
      <c r="O135" s="9">
        <v>112</v>
      </c>
    </row>
    <row r="136" spans="1:15" x14ac:dyDescent="0.25">
      <c r="A136" s="7">
        <v>10382</v>
      </c>
      <c r="B136" s="7" t="s">
        <v>400</v>
      </c>
      <c r="C136" s="7">
        <v>4</v>
      </c>
      <c r="D136" s="8">
        <v>36173</v>
      </c>
      <c r="E136" s="8">
        <v>36201</v>
      </c>
      <c r="F136" s="8">
        <v>36176</v>
      </c>
      <c r="G136" s="7">
        <v>1</v>
      </c>
      <c r="H136" s="9">
        <v>94.77</v>
      </c>
      <c r="I136" s="7" t="s">
        <v>401</v>
      </c>
      <c r="J136" s="7" t="s">
        <v>404</v>
      </c>
      <c r="K136" s="7" t="s">
        <v>405</v>
      </c>
      <c r="M136" s="7" t="s">
        <v>406</v>
      </c>
      <c r="N136" s="7" t="s">
        <v>216</v>
      </c>
      <c r="O136" s="9">
        <v>2900</v>
      </c>
    </row>
    <row r="137" spans="1:15" x14ac:dyDescent="0.25">
      <c r="A137" s="7">
        <v>10383</v>
      </c>
      <c r="B137" s="7" t="s">
        <v>267</v>
      </c>
      <c r="C137" s="7">
        <v>8</v>
      </c>
      <c r="D137" s="8">
        <v>36176</v>
      </c>
      <c r="E137" s="8">
        <v>36204</v>
      </c>
      <c r="F137" s="8">
        <v>36178</v>
      </c>
      <c r="G137" s="7">
        <v>3</v>
      </c>
      <c r="H137" s="9">
        <v>34.24</v>
      </c>
      <c r="I137" s="7" t="s">
        <v>268</v>
      </c>
      <c r="J137" s="7" t="s">
        <v>982</v>
      </c>
      <c r="K137" s="7" t="s">
        <v>983</v>
      </c>
      <c r="L137" s="7" t="s">
        <v>984</v>
      </c>
      <c r="M137" s="7" t="s">
        <v>985</v>
      </c>
      <c r="N137" s="7" t="s">
        <v>273</v>
      </c>
      <c r="O137" s="9">
        <v>899</v>
      </c>
    </row>
    <row r="138" spans="1:15" x14ac:dyDescent="0.25">
      <c r="A138" s="7">
        <v>10384</v>
      </c>
      <c r="B138" s="7" t="s">
        <v>276</v>
      </c>
      <c r="C138" s="7">
        <v>3</v>
      </c>
      <c r="D138" s="8">
        <v>36176</v>
      </c>
      <c r="E138" s="8">
        <v>36204</v>
      </c>
      <c r="F138" s="8">
        <v>36180</v>
      </c>
      <c r="G138" s="7">
        <v>3</v>
      </c>
      <c r="H138" s="9">
        <v>168.64</v>
      </c>
      <c r="I138" s="7" t="s">
        <v>277</v>
      </c>
      <c r="J138" s="7" t="s">
        <v>280</v>
      </c>
      <c r="K138" s="7" t="s">
        <v>281</v>
      </c>
      <c r="M138" s="7" t="s">
        <v>282</v>
      </c>
      <c r="N138" s="7" t="s">
        <v>283</v>
      </c>
      <c r="O138" s="9">
        <v>2222.4</v>
      </c>
    </row>
    <row r="139" spans="1:15" x14ac:dyDescent="0.25">
      <c r="A139" s="7">
        <v>10385</v>
      </c>
      <c r="B139" s="7" t="s">
        <v>831</v>
      </c>
      <c r="C139" s="7">
        <v>1</v>
      </c>
      <c r="D139" s="8">
        <v>36177</v>
      </c>
      <c r="E139" s="8">
        <v>36205</v>
      </c>
      <c r="F139" s="8">
        <v>36183</v>
      </c>
      <c r="G139" s="7">
        <v>2</v>
      </c>
      <c r="H139" s="9">
        <v>30.96</v>
      </c>
      <c r="I139" s="7" t="s">
        <v>832</v>
      </c>
      <c r="J139" s="7" t="s">
        <v>834</v>
      </c>
      <c r="K139" s="7" t="s">
        <v>835</v>
      </c>
      <c r="L139" s="7" t="s">
        <v>836</v>
      </c>
      <c r="M139" s="7" t="s">
        <v>837</v>
      </c>
      <c r="N139" s="7" t="s">
        <v>498</v>
      </c>
      <c r="O139" s="9">
        <v>864</v>
      </c>
    </row>
    <row r="140" spans="1:15" x14ac:dyDescent="0.25">
      <c r="A140" s="7">
        <v>10386</v>
      </c>
      <c r="B140" s="7" t="s">
        <v>409</v>
      </c>
      <c r="C140" s="7">
        <v>9</v>
      </c>
      <c r="D140" s="8">
        <v>36178</v>
      </c>
      <c r="E140" s="8">
        <v>36192</v>
      </c>
      <c r="F140" s="8">
        <v>36185</v>
      </c>
      <c r="G140" s="7">
        <v>3</v>
      </c>
      <c r="H140" s="9">
        <v>13.99</v>
      </c>
      <c r="I140" s="7" t="s">
        <v>410</v>
      </c>
      <c r="J140" s="7" t="s">
        <v>413</v>
      </c>
      <c r="K140" s="7" t="s">
        <v>365</v>
      </c>
      <c r="L140" s="7" t="s">
        <v>366</v>
      </c>
      <c r="M140" s="7" t="s">
        <v>414</v>
      </c>
      <c r="N140" s="7" t="s">
        <v>368</v>
      </c>
      <c r="O140" s="9">
        <v>166</v>
      </c>
    </row>
    <row r="141" spans="1:15" x14ac:dyDescent="0.25">
      <c r="A141" s="7">
        <v>10387</v>
      </c>
      <c r="B141" s="7" t="s">
        <v>791</v>
      </c>
      <c r="C141" s="7">
        <v>1</v>
      </c>
      <c r="D141" s="8">
        <v>36178</v>
      </c>
      <c r="E141" s="8">
        <v>36206</v>
      </c>
      <c r="F141" s="8">
        <v>36180</v>
      </c>
      <c r="G141" s="7">
        <v>2</v>
      </c>
      <c r="H141" s="9">
        <v>93.63</v>
      </c>
      <c r="I141" s="7" t="s">
        <v>792</v>
      </c>
      <c r="J141" s="7" t="s">
        <v>794</v>
      </c>
      <c r="K141" s="7" t="s">
        <v>795</v>
      </c>
      <c r="M141" s="7" t="s">
        <v>796</v>
      </c>
      <c r="N141" s="7" t="s">
        <v>797</v>
      </c>
      <c r="O141" s="9">
        <v>1058.4000000000001</v>
      </c>
    </row>
    <row r="142" spans="1:15" x14ac:dyDescent="0.25">
      <c r="A142" s="7">
        <v>10388</v>
      </c>
      <c r="B142" s="7" t="s">
        <v>808</v>
      </c>
      <c r="C142" s="7">
        <v>2</v>
      </c>
      <c r="D142" s="8">
        <v>36179</v>
      </c>
      <c r="E142" s="8">
        <v>36207</v>
      </c>
      <c r="F142" s="8">
        <v>36180</v>
      </c>
      <c r="G142" s="7">
        <v>1</v>
      </c>
      <c r="H142" s="9">
        <v>34.86</v>
      </c>
      <c r="I142" s="7" t="s">
        <v>809</v>
      </c>
      <c r="J142" s="7" t="s">
        <v>811</v>
      </c>
      <c r="K142" s="7" t="s">
        <v>271</v>
      </c>
      <c r="M142" s="7" t="s">
        <v>812</v>
      </c>
      <c r="N142" s="7" t="s">
        <v>273</v>
      </c>
      <c r="O142" s="9">
        <v>1274</v>
      </c>
    </row>
    <row r="143" spans="1:15" x14ac:dyDescent="0.25">
      <c r="A143" s="7">
        <v>10389</v>
      </c>
      <c r="B143" s="7" t="s">
        <v>319</v>
      </c>
      <c r="C143" s="7">
        <v>4</v>
      </c>
      <c r="D143" s="8">
        <v>36180</v>
      </c>
      <c r="E143" s="8">
        <v>36208</v>
      </c>
      <c r="F143" s="8">
        <v>36184</v>
      </c>
      <c r="G143" s="7">
        <v>2</v>
      </c>
      <c r="H143" s="9">
        <v>47.42</v>
      </c>
      <c r="I143" s="7" t="s">
        <v>320</v>
      </c>
      <c r="J143" s="7" t="s">
        <v>323</v>
      </c>
      <c r="K143" s="7" t="s">
        <v>324</v>
      </c>
      <c r="L143" s="7" t="s">
        <v>325</v>
      </c>
      <c r="M143" s="7" t="s">
        <v>326</v>
      </c>
      <c r="N143" s="7" t="s">
        <v>327</v>
      </c>
      <c r="O143" s="9">
        <v>1832.8</v>
      </c>
    </row>
    <row r="144" spans="1:15" x14ac:dyDescent="0.25">
      <c r="A144" s="7">
        <v>10390</v>
      </c>
      <c r="B144" s="7" t="s">
        <v>400</v>
      </c>
      <c r="C144" s="7">
        <v>6</v>
      </c>
      <c r="D144" s="8">
        <v>36183</v>
      </c>
      <c r="E144" s="8">
        <v>36211</v>
      </c>
      <c r="F144" s="8">
        <v>36186</v>
      </c>
      <c r="G144" s="7">
        <v>1</v>
      </c>
      <c r="H144" s="9">
        <v>126.38</v>
      </c>
      <c r="I144" s="7" t="s">
        <v>401</v>
      </c>
      <c r="J144" s="7" t="s">
        <v>404</v>
      </c>
      <c r="K144" s="7" t="s">
        <v>405</v>
      </c>
      <c r="M144" s="7" t="s">
        <v>406</v>
      </c>
      <c r="N144" s="7" t="s">
        <v>216</v>
      </c>
      <c r="O144" s="9">
        <v>2275.1999999999998</v>
      </c>
    </row>
    <row r="145" spans="1:15" x14ac:dyDescent="0.25">
      <c r="A145" s="7">
        <v>10391</v>
      </c>
      <c r="B145" s="7" t="s">
        <v>377</v>
      </c>
      <c r="C145" s="7">
        <v>3</v>
      </c>
      <c r="D145" s="8">
        <v>36183</v>
      </c>
      <c r="E145" s="8">
        <v>36211</v>
      </c>
      <c r="F145" s="8">
        <v>36191</v>
      </c>
      <c r="G145" s="7">
        <v>3</v>
      </c>
      <c r="H145" s="9">
        <v>5.45</v>
      </c>
      <c r="I145" s="7" t="s">
        <v>378</v>
      </c>
      <c r="J145" s="7" t="s">
        <v>380</v>
      </c>
      <c r="K145" s="7" t="s">
        <v>381</v>
      </c>
      <c r="M145" s="7" t="s">
        <v>382</v>
      </c>
      <c r="N145" s="7" t="s">
        <v>203</v>
      </c>
      <c r="O145" s="9">
        <v>86.4</v>
      </c>
    </row>
    <row r="146" spans="1:15" x14ac:dyDescent="0.25">
      <c r="A146" s="7">
        <v>10392</v>
      </c>
      <c r="B146" s="7" t="s">
        <v>713</v>
      </c>
      <c r="C146" s="7">
        <v>2</v>
      </c>
      <c r="D146" s="8">
        <v>36184</v>
      </c>
      <c r="E146" s="8">
        <v>36212</v>
      </c>
      <c r="F146" s="8">
        <v>36192</v>
      </c>
      <c r="G146" s="7">
        <v>3</v>
      </c>
      <c r="H146" s="9">
        <v>122.46</v>
      </c>
      <c r="I146" s="7" t="s">
        <v>714</v>
      </c>
      <c r="J146" s="7" t="s">
        <v>716</v>
      </c>
      <c r="K146" s="7" t="s">
        <v>717</v>
      </c>
      <c r="M146" s="7" t="s">
        <v>718</v>
      </c>
      <c r="N146" s="7" t="s">
        <v>216</v>
      </c>
      <c r="O146" s="9">
        <v>1440</v>
      </c>
    </row>
    <row r="147" spans="1:15" x14ac:dyDescent="0.25">
      <c r="A147" s="7">
        <v>10393</v>
      </c>
      <c r="B147" s="7" t="s">
        <v>800</v>
      </c>
      <c r="C147" s="7">
        <v>1</v>
      </c>
      <c r="D147" s="8">
        <v>36185</v>
      </c>
      <c r="E147" s="8">
        <v>36213</v>
      </c>
      <c r="F147" s="8">
        <v>36194</v>
      </c>
      <c r="G147" s="7">
        <v>3</v>
      </c>
      <c r="H147" s="9">
        <v>126.56</v>
      </c>
      <c r="I147" s="7" t="s">
        <v>801</v>
      </c>
      <c r="J147" s="7" t="s">
        <v>803</v>
      </c>
      <c r="K147" s="7" t="s">
        <v>804</v>
      </c>
      <c r="L147" s="7" t="s">
        <v>805</v>
      </c>
      <c r="M147" s="7" t="s">
        <v>806</v>
      </c>
      <c r="N147" s="7" t="s">
        <v>498</v>
      </c>
      <c r="O147" s="9">
        <v>3302.6</v>
      </c>
    </row>
    <row r="148" spans="1:15" x14ac:dyDescent="0.25">
      <c r="A148" s="7">
        <v>10394</v>
      </c>
      <c r="B148" s="7" t="s">
        <v>528</v>
      </c>
      <c r="C148" s="7">
        <v>1</v>
      </c>
      <c r="D148" s="8">
        <v>36185</v>
      </c>
      <c r="E148" s="8">
        <v>36213</v>
      </c>
      <c r="F148" s="8">
        <v>36194</v>
      </c>
      <c r="G148" s="7">
        <v>3</v>
      </c>
      <c r="H148" s="9">
        <v>30.34</v>
      </c>
      <c r="I148" s="7" t="s">
        <v>529</v>
      </c>
      <c r="J148" s="7" t="s">
        <v>531</v>
      </c>
      <c r="K148" s="7" t="s">
        <v>532</v>
      </c>
      <c r="L148" s="7" t="s">
        <v>496</v>
      </c>
      <c r="M148" s="7" t="s">
        <v>533</v>
      </c>
      <c r="N148" s="7" t="s">
        <v>498</v>
      </c>
      <c r="O148" s="9">
        <v>442</v>
      </c>
    </row>
    <row r="149" spans="1:15" x14ac:dyDescent="0.25">
      <c r="A149" s="7">
        <v>10395</v>
      </c>
      <c r="B149" s="7" t="s">
        <v>519</v>
      </c>
      <c r="C149" s="7">
        <v>6</v>
      </c>
      <c r="D149" s="8">
        <v>36186</v>
      </c>
      <c r="E149" s="8">
        <v>36214</v>
      </c>
      <c r="F149" s="8">
        <v>36194</v>
      </c>
      <c r="G149" s="7">
        <v>1</v>
      </c>
      <c r="H149" s="9">
        <v>184.41</v>
      </c>
      <c r="I149" s="7" t="s">
        <v>520</v>
      </c>
      <c r="J149" s="7" t="s">
        <v>522</v>
      </c>
      <c r="K149" s="7" t="s">
        <v>523</v>
      </c>
      <c r="L149" s="7" t="s">
        <v>524</v>
      </c>
      <c r="M149" s="7" t="s">
        <v>525</v>
      </c>
      <c r="N149" s="7" t="s">
        <v>507</v>
      </c>
      <c r="O149" s="9">
        <v>2333.1999999999998</v>
      </c>
    </row>
    <row r="150" spans="1:15" x14ac:dyDescent="0.25">
      <c r="A150" s="7">
        <v>10396</v>
      </c>
      <c r="B150" s="7" t="s">
        <v>131</v>
      </c>
      <c r="C150" s="7">
        <v>1</v>
      </c>
      <c r="D150" s="8">
        <v>36187</v>
      </c>
      <c r="E150" s="8">
        <v>36201</v>
      </c>
      <c r="F150" s="8">
        <v>36197</v>
      </c>
      <c r="G150" s="7">
        <v>3</v>
      </c>
      <c r="H150" s="9">
        <v>135.35</v>
      </c>
      <c r="I150" s="7" t="s">
        <v>439</v>
      </c>
      <c r="J150" s="7" t="s">
        <v>441</v>
      </c>
      <c r="K150" s="7" t="s">
        <v>442</v>
      </c>
      <c r="M150" s="7" t="s">
        <v>443</v>
      </c>
      <c r="N150" s="7" t="s">
        <v>203</v>
      </c>
      <c r="O150" s="9">
        <v>1903.8</v>
      </c>
    </row>
    <row r="151" spans="1:15" x14ac:dyDescent="0.25">
      <c r="A151" s="7">
        <v>10397</v>
      </c>
      <c r="B151" s="7" t="s">
        <v>721</v>
      </c>
      <c r="C151" s="7">
        <v>5</v>
      </c>
      <c r="D151" s="8">
        <v>36187</v>
      </c>
      <c r="E151" s="8">
        <v>36215</v>
      </c>
      <c r="F151" s="8">
        <v>36193</v>
      </c>
      <c r="G151" s="7">
        <v>1</v>
      </c>
      <c r="H151" s="9">
        <v>60.26</v>
      </c>
      <c r="I151" s="7" t="s">
        <v>722</v>
      </c>
      <c r="J151" s="7" t="s">
        <v>724</v>
      </c>
      <c r="K151" s="7" t="s">
        <v>464</v>
      </c>
      <c r="M151" s="7" t="s">
        <v>725</v>
      </c>
      <c r="N151" s="7" t="s">
        <v>466</v>
      </c>
      <c r="O151" s="9">
        <v>843.2</v>
      </c>
    </row>
    <row r="152" spans="1:15" x14ac:dyDescent="0.25">
      <c r="A152" s="7">
        <v>10398</v>
      </c>
      <c r="B152" s="7" t="s">
        <v>800</v>
      </c>
      <c r="C152" s="7">
        <v>2</v>
      </c>
      <c r="D152" s="8">
        <v>36190</v>
      </c>
      <c r="E152" s="8">
        <v>36218</v>
      </c>
      <c r="F152" s="8">
        <v>36200</v>
      </c>
      <c r="G152" s="7">
        <v>3</v>
      </c>
      <c r="H152" s="9">
        <v>89.16</v>
      </c>
      <c r="I152" s="7" t="s">
        <v>801</v>
      </c>
      <c r="J152" s="7" t="s">
        <v>803</v>
      </c>
      <c r="K152" s="7" t="s">
        <v>804</v>
      </c>
      <c r="L152" s="7" t="s">
        <v>805</v>
      </c>
      <c r="M152" s="7" t="s">
        <v>806</v>
      </c>
      <c r="N152" s="7" t="s">
        <v>498</v>
      </c>
      <c r="O152" s="9">
        <v>2736</v>
      </c>
    </row>
    <row r="153" spans="1:15" x14ac:dyDescent="0.25">
      <c r="A153" s="7">
        <v>10399</v>
      </c>
      <c r="B153" s="7" t="s">
        <v>891</v>
      </c>
      <c r="C153" s="7">
        <v>8</v>
      </c>
      <c r="D153" s="8">
        <v>36191</v>
      </c>
      <c r="E153" s="8">
        <v>36205</v>
      </c>
      <c r="F153" s="8">
        <v>36199</v>
      </c>
      <c r="G153" s="7">
        <v>3</v>
      </c>
      <c r="H153" s="9">
        <v>27.36</v>
      </c>
      <c r="I153" s="7" t="s">
        <v>892</v>
      </c>
      <c r="J153" s="7" t="s">
        <v>894</v>
      </c>
      <c r="K153" s="7" t="s">
        <v>895</v>
      </c>
      <c r="M153" s="7" t="s">
        <v>896</v>
      </c>
      <c r="N153" s="7" t="s">
        <v>821</v>
      </c>
      <c r="O153" s="9">
        <v>1765.6</v>
      </c>
    </row>
    <row r="154" spans="1:15" x14ac:dyDescent="0.25">
      <c r="A154" s="7">
        <v>10400</v>
      </c>
      <c r="B154" s="7" t="s">
        <v>393</v>
      </c>
      <c r="C154" s="7">
        <v>1</v>
      </c>
      <c r="D154" s="8">
        <v>36192</v>
      </c>
      <c r="E154" s="8">
        <v>36220</v>
      </c>
      <c r="F154" s="8">
        <v>36207</v>
      </c>
      <c r="G154" s="7">
        <v>3</v>
      </c>
      <c r="H154" s="9">
        <v>83.93</v>
      </c>
      <c r="I154" s="7" t="s">
        <v>394</v>
      </c>
      <c r="J154" s="7" t="s">
        <v>396</v>
      </c>
      <c r="K154" s="7" t="s">
        <v>271</v>
      </c>
      <c r="M154" s="7" t="s">
        <v>397</v>
      </c>
      <c r="N154" s="7" t="s">
        <v>273</v>
      </c>
      <c r="O154" s="9">
        <v>3063</v>
      </c>
    </row>
    <row r="155" spans="1:15" x14ac:dyDescent="0.25">
      <c r="A155" s="7">
        <v>10401</v>
      </c>
      <c r="B155" s="7" t="s">
        <v>753</v>
      </c>
      <c r="C155" s="7">
        <v>1</v>
      </c>
      <c r="D155" s="8">
        <v>36192</v>
      </c>
      <c r="E155" s="8">
        <v>36220</v>
      </c>
      <c r="F155" s="8">
        <v>36201</v>
      </c>
      <c r="G155" s="7">
        <v>1</v>
      </c>
      <c r="H155" s="9">
        <v>12.51</v>
      </c>
      <c r="I155" s="7" t="s">
        <v>754</v>
      </c>
      <c r="J155" s="7" t="s">
        <v>757</v>
      </c>
      <c r="K155" s="7" t="s">
        <v>758</v>
      </c>
      <c r="L155" s="7" t="s">
        <v>759</v>
      </c>
      <c r="M155" s="7" t="s">
        <v>760</v>
      </c>
      <c r="N155" s="7" t="s">
        <v>498</v>
      </c>
      <c r="O155" s="9">
        <v>3868.6</v>
      </c>
    </row>
    <row r="156" spans="1:15" x14ac:dyDescent="0.25">
      <c r="A156" s="7">
        <v>10402</v>
      </c>
      <c r="B156" s="7" t="s">
        <v>400</v>
      </c>
      <c r="C156" s="7">
        <v>8</v>
      </c>
      <c r="D156" s="8">
        <v>36193</v>
      </c>
      <c r="E156" s="8">
        <v>36235</v>
      </c>
      <c r="F156" s="8">
        <v>36201</v>
      </c>
      <c r="G156" s="7">
        <v>2</v>
      </c>
      <c r="H156" s="9">
        <v>67.88</v>
      </c>
      <c r="I156" s="7" t="s">
        <v>401</v>
      </c>
      <c r="J156" s="7" t="s">
        <v>404</v>
      </c>
      <c r="K156" s="7" t="s">
        <v>405</v>
      </c>
      <c r="M156" s="7" t="s">
        <v>406</v>
      </c>
      <c r="N156" s="7" t="s">
        <v>216</v>
      </c>
      <c r="O156" s="9">
        <v>2713.5</v>
      </c>
    </row>
    <row r="157" spans="1:15" x14ac:dyDescent="0.25">
      <c r="A157" s="7">
        <v>10403</v>
      </c>
      <c r="B157" s="7" t="s">
        <v>400</v>
      </c>
      <c r="C157" s="7">
        <v>4</v>
      </c>
      <c r="D157" s="8">
        <v>36194</v>
      </c>
      <c r="E157" s="8">
        <v>36222</v>
      </c>
      <c r="F157" s="8">
        <v>36200</v>
      </c>
      <c r="G157" s="7">
        <v>3</v>
      </c>
      <c r="H157" s="9">
        <v>73.790000000000006</v>
      </c>
      <c r="I157" s="7" t="s">
        <v>401</v>
      </c>
      <c r="J157" s="7" t="s">
        <v>404</v>
      </c>
      <c r="K157" s="7" t="s">
        <v>405</v>
      </c>
      <c r="M157" s="7" t="s">
        <v>406</v>
      </c>
      <c r="N157" s="7" t="s">
        <v>216</v>
      </c>
      <c r="O157" s="9">
        <v>1005.9</v>
      </c>
    </row>
    <row r="158" spans="1:15" x14ac:dyDescent="0.25">
      <c r="A158" s="7">
        <v>10404</v>
      </c>
      <c r="B158" s="7" t="s">
        <v>635</v>
      </c>
      <c r="C158" s="7">
        <v>2</v>
      </c>
      <c r="D158" s="8">
        <v>36194</v>
      </c>
      <c r="E158" s="8">
        <v>36222</v>
      </c>
      <c r="F158" s="8">
        <v>36199</v>
      </c>
      <c r="G158" s="7">
        <v>1</v>
      </c>
      <c r="H158" s="9">
        <v>155.97</v>
      </c>
      <c r="I158" s="7" t="s">
        <v>636</v>
      </c>
      <c r="J158" s="7" t="s">
        <v>638</v>
      </c>
      <c r="K158" s="7" t="s">
        <v>639</v>
      </c>
      <c r="M158" s="7" t="s">
        <v>640</v>
      </c>
      <c r="N158" s="7" t="s">
        <v>213</v>
      </c>
      <c r="O158" s="9">
        <v>1675</v>
      </c>
    </row>
    <row r="159" spans="1:15" x14ac:dyDescent="0.25">
      <c r="A159" s="7">
        <v>10405</v>
      </c>
      <c r="B159" s="7" t="s">
        <v>618</v>
      </c>
      <c r="C159" s="7">
        <v>1</v>
      </c>
      <c r="D159" s="8">
        <v>36197</v>
      </c>
      <c r="E159" s="8">
        <v>36225</v>
      </c>
      <c r="F159" s="8">
        <v>36213</v>
      </c>
      <c r="G159" s="7">
        <v>1</v>
      </c>
      <c r="H159" s="9">
        <v>34.82</v>
      </c>
      <c r="I159" s="7" t="s">
        <v>619</v>
      </c>
      <c r="J159" s="7" t="s">
        <v>621</v>
      </c>
      <c r="K159" s="7" t="s">
        <v>622</v>
      </c>
      <c r="L159" s="7" t="s">
        <v>623</v>
      </c>
      <c r="M159" s="7" t="s">
        <v>624</v>
      </c>
      <c r="N159" s="7" t="s">
        <v>507</v>
      </c>
      <c r="O159" s="9">
        <v>400</v>
      </c>
    </row>
    <row r="160" spans="1:15" x14ac:dyDescent="0.25">
      <c r="A160" s="7">
        <v>10406</v>
      </c>
      <c r="B160" s="7" t="s">
        <v>734</v>
      </c>
      <c r="C160" s="7">
        <v>7</v>
      </c>
      <c r="D160" s="8">
        <v>36198</v>
      </c>
      <c r="E160" s="8">
        <v>36240</v>
      </c>
      <c r="F160" s="8">
        <v>36204</v>
      </c>
      <c r="G160" s="7">
        <v>1</v>
      </c>
      <c r="H160" s="9">
        <v>108.04</v>
      </c>
      <c r="I160" s="7" t="s">
        <v>735</v>
      </c>
      <c r="J160" s="7" t="s">
        <v>737</v>
      </c>
      <c r="K160" s="7" t="s">
        <v>365</v>
      </c>
      <c r="L160" s="7" t="s">
        <v>366</v>
      </c>
      <c r="M160" s="7" t="s">
        <v>738</v>
      </c>
      <c r="N160" s="7" t="s">
        <v>368</v>
      </c>
      <c r="O160" s="9">
        <v>2018.2</v>
      </c>
    </row>
    <row r="161" spans="1:15" x14ac:dyDescent="0.25">
      <c r="A161" s="7">
        <v>10407</v>
      </c>
      <c r="B161" s="7" t="s">
        <v>690</v>
      </c>
      <c r="C161" s="7">
        <v>2</v>
      </c>
      <c r="D161" s="8">
        <v>36198</v>
      </c>
      <c r="E161" s="8">
        <v>36226</v>
      </c>
      <c r="F161" s="8">
        <v>36221</v>
      </c>
      <c r="G161" s="7">
        <v>2</v>
      </c>
      <c r="H161" s="9">
        <v>91.48</v>
      </c>
      <c r="I161" s="7" t="s">
        <v>691</v>
      </c>
      <c r="J161" s="7" t="s">
        <v>693</v>
      </c>
      <c r="K161" s="7" t="s">
        <v>694</v>
      </c>
      <c r="M161" s="7" t="s">
        <v>695</v>
      </c>
      <c r="N161" s="7" t="s">
        <v>203</v>
      </c>
      <c r="O161" s="9">
        <v>1194</v>
      </c>
    </row>
    <row r="162" spans="1:15" x14ac:dyDescent="0.25">
      <c r="A162" s="7">
        <v>10408</v>
      </c>
      <c r="B162" s="7" t="s">
        <v>423</v>
      </c>
      <c r="C162" s="7">
        <v>8</v>
      </c>
      <c r="D162" s="8">
        <v>36199</v>
      </c>
      <c r="E162" s="8">
        <v>36227</v>
      </c>
      <c r="F162" s="8">
        <v>36205</v>
      </c>
      <c r="G162" s="7">
        <v>1</v>
      </c>
      <c r="H162" s="9">
        <v>11.26</v>
      </c>
      <c r="I162" s="7" t="s">
        <v>424</v>
      </c>
      <c r="J162" s="7" t="s">
        <v>427</v>
      </c>
      <c r="K162" s="7" t="s">
        <v>428</v>
      </c>
      <c r="M162" s="7" t="s">
        <v>429</v>
      </c>
      <c r="N162" s="7" t="s">
        <v>201</v>
      </c>
      <c r="O162" s="9">
        <v>1622.4</v>
      </c>
    </row>
    <row r="163" spans="1:15" x14ac:dyDescent="0.25">
      <c r="A163" s="7">
        <v>10409</v>
      </c>
      <c r="B163" s="7" t="s">
        <v>675</v>
      </c>
      <c r="C163" s="7">
        <v>3</v>
      </c>
      <c r="D163" s="8">
        <v>36200</v>
      </c>
      <c r="E163" s="8">
        <v>36228</v>
      </c>
      <c r="F163" s="8">
        <v>36205</v>
      </c>
      <c r="G163" s="7">
        <v>1</v>
      </c>
      <c r="H163" s="9">
        <v>29.83</v>
      </c>
      <c r="I163" s="7" t="s">
        <v>676</v>
      </c>
      <c r="J163" s="7" t="s">
        <v>678</v>
      </c>
      <c r="K163" s="7" t="s">
        <v>341</v>
      </c>
      <c r="M163" s="7" t="s">
        <v>342</v>
      </c>
      <c r="N163" s="7" t="s">
        <v>343</v>
      </c>
      <c r="O163" s="9">
        <v>319.2</v>
      </c>
    </row>
    <row r="164" spans="1:15" x14ac:dyDescent="0.25">
      <c r="A164" s="7">
        <v>10410</v>
      </c>
      <c r="B164" s="7" t="s">
        <v>319</v>
      </c>
      <c r="C164" s="7">
        <v>3</v>
      </c>
      <c r="D164" s="8">
        <v>36201</v>
      </c>
      <c r="E164" s="8">
        <v>36229</v>
      </c>
      <c r="F164" s="8">
        <v>36206</v>
      </c>
      <c r="G164" s="7">
        <v>3</v>
      </c>
      <c r="H164" s="9">
        <v>2.4</v>
      </c>
      <c r="I164" s="7" t="s">
        <v>320</v>
      </c>
      <c r="J164" s="7" t="s">
        <v>323</v>
      </c>
      <c r="K164" s="7" t="s">
        <v>324</v>
      </c>
      <c r="L164" s="7" t="s">
        <v>325</v>
      </c>
      <c r="M164" s="7" t="s">
        <v>326</v>
      </c>
      <c r="N164" s="7" t="s">
        <v>327</v>
      </c>
      <c r="O164" s="9">
        <v>802</v>
      </c>
    </row>
    <row r="165" spans="1:15" x14ac:dyDescent="0.25">
      <c r="A165" s="7">
        <v>10411</v>
      </c>
      <c r="B165" s="7" t="s">
        <v>319</v>
      </c>
      <c r="C165" s="7">
        <v>9</v>
      </c>
      <c r="D165" s="8">
        <v>36201</v>
      </c>
      <c r="E165" s="8">
        <v>36229</v>
      </c>
      <c r="F165" s="8">
        <v>36212</v>
      </c>
      <c r="G165" s="7">
        <v>3</v>
      </c>
      <c r="H165" s="9">
        <v>23.65</v>
      </c>
      <c r="I165" s="7" t="s">
        <v>320</v>
      </c>
      <c r="J165" s="7" t="s">
        <v>323</v>
      </c>
      <c r="K165" s="7" t="s">
        <v>324</v>
      </c>
      <c r="L165" s="7" t="s">
        <v>325</v>
      </c>
      <c r="M165" s="7" t="s">
        <v>326</v>
      </c>
      <c r="N165" s="7" t="s">
        <v>327</v>
      </c>
      <c r="O165" s="9">
        <v>1208.5</v>
      </c>
    </row>
    <row r="166" spans="1:15" x14ac:dyDescent="0.25">
      <c r="A166" s="7">
        <v>10412</v>
      </c>
      <c r="B166" s="7" t="s">
        <v>923</v>
      </c>
      <c r="C166" s="7">
        <v>8</v>
      </c>
      <c r="D166" s="8">
        <v>36204</v>
      </c>
      <c r="E166" s="8">
        <v>36232</v>
      </c>
      <c r="F166" s="8">
        <v>36206</v>
      </c>
      <c r="G166" s="7">
        <v>2</v>
      </c>
      <c r="H166" s="9">
        <v>3.77</v>
      </c>
      <c r="I166" s="7" t="s">
        <v>924</v>
      </c>
      <c r="J166" s="7" t="s">
        <v>926</v>
      </c>
      <c r="K166" s="7" t="s">
        <v>927</v>
      </c>
      <c r="M166" s="7" t="s">
        <v>928</v>
      </c>
      <c r="N166" s="7" t="s">
        <v>929</v>
      </c>
      <c r="O166" s="9">
        <v>372</v>
      </c>
    </row>
    <row r="167" spans="1:15" x14ac:dyDescent="0.25">
      <c r="A167" s="7">
        <v>10413</v>
      </c>
      <c r="B167" s="7" t="s">
        <v>568</v>
      </c>
      <c r="C167" s="7">
        <v>3</v>
      </c>
      <c r="D167" s="8">
        <v>36205</v>
      </c>
      <c r="E167" s="8">
        <v>36233</v>
      </c>
      <c r="F167" s="8">
        <v>36207</v>
      </c>
      <c r="G167" s="7">
        <v>2</v>
      </c>
      <c r="H167" s="9">
        <v>95.66</v>
      </c>
      <c r="I167" s="7" t="s">
        <v>569</v>
      </c>
      <c r="J167" s="7" t="s">
        <v>571</v>
      </c>
      <c r="K167" s="7" t="s">
        <v>572</v>
      </c>
      <c r="M167" s="7" t="s">
        <v>573</v>
      </c>
      <c r="N167" s="7" t="s">
        <v>201</v>
      </c>
      <c r="O167" s="9">
        <v>2123.1999999999998</v>
      </c>
    </row>
    <row r="168" spans="1:15" x14ac:dyDescent="0.25">
      <c r="A168" s="7">
        <v>10414</v>
      </c>
      <c r="B168" s="7" t="s">
        <v>409</v>
      </c>
      <c r="C168" s="7">
        <v>2</v>
      </c>
      <c r="D168" s="8">
        <v>36205</v>
      </c>
      <c r="E168" s="8">
        <v>36233</v>
      </c>
      <c r="F168" s="8">
        <v>36208</v>
      </c>
      <c r="G168" s="7">
        <v>3</v>
      </c>
      <c r="H168" s="9">
        <v>21.48</v>
      </c>
      <c r="I168" s="7" t="s">
        <v>410</v>
      </c>
      <c r="J168" s="7" t="s">
        <v>413</v>
      </c>
      <c r="K168" s="7" t="s">
        <v>365</v>
      </c>
      <c r="L168" s="7" t="s">
        <v>366</v>
      </c>
      <c r="M168" s="7" t="s">
        <v>414</v>
      </c>
      <c r="N168" s="7" t="s">
        <v>368</v>
      </c>
      <c r="O168" s="9">
        <v>231.4</v>
      </c>
    </row>
    <row r="169" spans="1:15" x14ac:dyDescent="0.25">
      <c r="A169" s="7">
        <v>10415</v>
      </c>
      <c r="B169" s="7" t="s">
        <v>528</v>
      </c>
      <c r="C169" s="7">
        <v>3</v>
      </c>
      <c r="D169" s="8">
        <v>36206</v>
      </c>
      <c r="E169" s="8">
        <v>36234</v>
      </c>
      <c r="F169" s="8">
        <v>36215</v>
      </c>
      <c r="G169" s="7">
        <v>1</v>
      </c>
      <c r="H169" s="9">
        <v>0.2</v>
      </c>
      <c r="I169" s="7" t="s">
        <v>529</v>
      </c>
      <c r="J169" s="7" t="s">
        <v>531</v>
      </c>
      <c r="K169" s="7" t="s">
        <v>532</v>
      </c>
      <c r="L169" s="7" t="s">
        <v>496</v>
      </c>
      <c r="M169" s="7" t="s">
        <v>533</v>
      </c>
      <c r="N169" s="7" t="s">
        <v>498</v>
      </c>
      <c r="O169" s="9">
        <v>102.4</v>
      </c>
    </row>
    <row r="170" spans="1:15" x14ac:dyDescent="0.25">
      <c r="A170" s="7">
        <v>10416</v>
      </c>
      <c r="B170" s="7" t="s">
        <v>923</v>
      </c>
      <c r="C170" s="7">
        <v>8</v>
      </c>
      <c r="D170" s="8">
        <v>36207</v>
      </c>
      <c r="E170" s="8">
        <v>36235</v>
      </c>
      <c r="F170" s="8">
        <v>36218</v>
      </c>
      <c r="G170" s="7">
        <v>3</v>
      </c>
      <c r="H170" s="9">
        <v>22.72</v>
      </c>
      <c r="I170" s="7" t="s">
        <v>924</v>
      </c>
      <c r="J170" s="7" t="s">
        <v>926</v>
      </c>
      <c r="K170" s="7" t="s">
        <v>927</v>
      </c>
      <c r="M170" s="7" t="s">
        <v>928</v>
      </c>
      <c r="N170" s="7" t="s">
        <v>929</v>
      </c>
      <c r="O170" s="9">
        <v>720</v>
      </c>
    </row>
    <row r="171" spans="1:15" x14ac:dyDescent="0.25">
      <c r="A171" s="7">
        <v>10417</v>
      </c>
      <c r="B171" s="7" t="s">
        <v>815</v>
      </c>
      <c r="C171" s="7">
        <v>4</v>
      </c>
      <c r="D171" s="8">
        <v>36207</v>
      </c>
      <c r="E171" s="8">
        <v>36235</v>
      </c>
      <c r="F171" s="8">
        <v>36219</v>
      </c>
      <c r="G171" s="7">
        <v>3</v>
      </c>
      <c r="H171" s="9">
        <v>70.290000000000006</v>
      </c>
      <c r="I171" s="7" t="s">
        <v>816</v>
      </c>
      <c r="J171" s="7" t="s">
        <v>818</v>
      </c>
      <c r="K171" s="7" t="s">
        <v>819</v>
      </c>
      <c r="M171" s="7" t="s">
        <v>820</v>
      </c>
      <c r="N171" s="7" t="s">
        <v>821</v>
      </c>
      <c r="O171" s="9">
        <v>11283.2</v>
      </c>
    </row>
    <row r="172" spans="1:15" x14ac:dyDescent="0.25">
      <c r="A172" s="7">
        <v>10418</v>
      </c>
      <c r="B172" s="7" t="s">
        <v>740</v>
      </c>
      <c r="C172" s="7">
        <v>4</v>
      </c>
      <c r="D172" s="8">
        <v>36208</v>
      </c>
      <c r="E172" s="8">
        <v>36236</v>
      </c>
      <c r="F172" s="8">
        <v>36215</v>
      </c>
      <c r="G172" s="7">
        <v>1</v>
      </c>
      <c r="H172" s="9">
        <v>17.55</v>
      </c>
      <c r="I172" s="7" t="s">
        <v>741</v>
      </c>
      <c r="J172" s="7" t="s">
        <v>743</v>
      </c>
      <c r="K172" s="7" t="s">
        <v>744</v>
      </c>
      <c r="M172" s="7" t="s">
        <v>745</v>
      </c>
      <c r="N172" s="7" t="s">
        <v>203</v>
      </c>
      <c r="O172" s="9">
        <v>1814.8</v>
      </c>
    </row>
    <row r="173" spans="1:15" x14ac:dyDescent="0.25">
      <c r="A173" s="7">
        <v>10419</v>
      </c>
      <c r="B173" s="7" t="s">
        <v>777</v>
      </c>
      <c r="C173" s="7">
        <v>4</v>
      </c>
      <c r="D173" s="8">
        <v>36211</v>
      </c>
      <c r="E173" s="8">
        <v>36239</v>
      </c>
      <c r="F173" s="8">
        <v>36221</v>
      </c>
      <c r="G173" s="7">
        <v>2</v>
      </c>
      <c r="H173" s="9">
        <v>137.35</v>
      </c>
      <c r="I173" s="7" t="s">
        <v>778</v>
      </c>
      <c r="J173" s="7" t="s">
        <v>978</v>
      </c>
      <c r="K173" s="7" t="s">
        <v>781</v>
      </c>
      <c r="M173" s="7" t="s">
        <v>979</v>
      </c>
      <c r="N173" s="7" t="s">
        <v>219</v>
      </c>
      <c r="O173" s="9">
        <v>2208</v>
      </c>
    </row>
    <row r="174" spans="1:15" x14ac:dyDescent="0.25">
      <c r="A174" s="7">
        <v>10420</v>
      </c>
      <c r="B174" s="7" t="s">
        <v>931</v>
      </c>
      <c r="C174" s="7">
        <v>3</v>
      </c>
      <c r="D174" s="8">
        <v>36212</v>
      </c>
      <c r="E174" s="8">
        <v>36240</v>
      </c>
      <c r="F174" s="8">
        <v>36218</v>
      </c>
      <c r="G174" s="7">
        <v>1</v>
      </c>
      <c r="H174" s="9">
        <v>44.12</v>
      </c>
      <c r="I174" s="7" t="s">
        <v>932</v>
      </c>
      <c r="J174" s="7" t="s">
        <v>934</v>
      </c>
      <c r="K174" s="7" t="s">
        <v>935</v>
      </c>
      <c r="L174" s="7" t="s">
        <v>366</v>
      </c>
      <c r="M174" s="7" t="s">
        <v>936</v>
      </c>
      <c r="N174" s="7" t="s">
        <v>368</v>
      </c>
      <c r="O174" s="9">
        <v>1897.6</v>
      </c>
    </row>
    <row r="175" spans="1:15" x14ac:dyDescent="0.25">
      <c r="A175" s="7">
        <v>10421</v>
      </c>
      <c r="B175" s="7" t="s">
        <v>727</v>
      </c>
      <c r="C175" s="7">
        <v>8</v>
      </c>
      <c r="D175" s="8">
        <v>36212</v>
      </c>
      <c r="E175" s="8">
        <v>36254</v>
      </c>
      <c r="F175" s="8">
        <v>36218</v>
      </c>
      <c r="G175" s="7">
        <v>1</v>
      </c>
      <c r="H175" s="9">
        <v>99.23</v>
      </c>
      <c r="I175" s="7" t="s">
        <v>728</v>
      </c>
      <c r="J175" s="7" t="s">
        <v>730</v>
      </c>
      <c r="K175" s="7" t="s">
        <v>514</v>
      </c>
      <c r="L175" s="7" t="s">
        <v>515</v>
      </c>
      <c r="M175" s="7" t="s">
        <v>731</v>
      </c>
      <c r="N175" s="7" t="s">
        <v>368</v>
      </c>
      <c r="O175" s="9">
        <v>1273.2</v>
      </c>
    </row>
    <row r="176" spans="1:15" x14ac:dyDescent="0.25">
      <c r="A176" s="7">
        <v>10422</v>
      </c>
      <c r="B176" s="7" t="s">
        <v>452</v>
      </c>
      <c r="C176" s="7">
        <v>2</v>
      </c>
      <c r="D176" s="8">
        <v>36213</v>
      </c>
      <c r="E176" s="8">
        <v>36241</v>
      </c>
      <c r="F176" s="8">
        <v>36222</v>
      </c>
      <c r="G176" s="7">
        <v>1</v>
      </c>
      <c r="H176" s="9">
        <v>3.02</v>
      </c>
      <c r="I176" s="7" t="s">
        <v>453</v>
      </c>
      <c r="J176" s="7" t="s">
        <v>455</v>
      </c>
      <c r="K176" s="7" t="s">
        <v>456</v>
      </c>
      <c r="M176" s="7" t="s">
        <v>457</v>
      </c>
      <c r="N176" s="7" t="s">
        <v>213</v>
      </c>
      <c r="O176" s="9">
        <v>49.8</v>
      </c>
    </row>
    <row r="177" spans="1:15" x14ac:dyDescent="0.25">
      <c r="A177" s="7">
        <v>10423</v>
      </c>
      <c r="B177" s="7" t="s">
        <v>484</v>
      </c>
      <c r="C177" s="7">
        <v>6</v>
      </c>
      <c r="D177" s="8">
        <v>36214</v>
      </c>
      <c r="E177" s="8">
        <v>36228</v>
      </c>
      <c r="F177" s="8">
        <v>36246</v>
      </c>
      <c r="G177" s="7">
        <v>3</v>
      </c>
      <c r="H177" s="9">
        <v>24.5</v>
      </c>
      <c r="I177" s="7" t="s">
        <v>485</v>
      </c>
      <c r="J177" s="7" t="s">
        <v>487</v>
      </c>
      <c r="K177" s="7" t="s">
        <v>488</v>
      </c>
      <c r="L177" s="7" t="s">
        <v>366</v>
      </c>
      <c r="M177" s="7" t="s">
        <v>489</v>
      </c>
      <c r="N177" s="7" t="s">
        <v>368</v>
      </c>
      <c r="O177" s="9">
        <v>1020</v>
      </c>
    </row>
    <row r="178" spans="1:15" x14ac:dyDescent="0.25">
      <c r="A178" s="7">
        <v>10424</v>
      </c>
      <c r="B178" s="7" t="s">
        <v>652</v>
      </c>
      <c r="C178" s="7">
        <v>7</v>
      </c>
      <c r="D178" s="8">
        <v>36214</v>
      </c>
      <c r="E178" s="8">
        <v>36242</v>
      </c>
      <c r="F178" s="8">
        <v>36218</v>
      </c>
      <c r="G178" s="7">
        <v>2</v>
      </c>
      <c r="H178" s="9">
        <v>370.61</v>
      </c>
      <c r="I178" s="7" t="s">
        <v>653</v>
      </c>
      <c r="J178" s="7" t="s">
        <v>655</v>
      </c>
      <c r="K178" s="7" t="s">
        <v>656</v>
      </c>
      <c r="L178" s="7" t="s">
        <v>657</v>
      </c>
      <c r="M178" s="7" t="s">
        <v>658</v>
      </c>
      <c r="N178" s="7" t="s">
        <v>327</v>
      </c>
      <c r="O178" s="9">
        <v>11493.2</v>
      </c>
    </row>
    <row r="179" spans="1:15" x14ac:dyDescent="0.25">
      <c r="A179" s="7">
        <v>10425</v>
      </c>
      <c r="B179" s="7" t="s">
        <v>568</v>
      </c>
      <c r="C179" s="7">
        <v>6</v>
      </c>
      <c r="D179" s="8">
        <v>36215</v>
      </c>
      <c r="E179" s="8">
        <v>36243</v>
      </c>
      <c r="F179" s="8">
        <v>36236</v>
      </c>
      <c r="G179" s="7">
        <v>2</v>
      </c>
      <c r="H179" s="9">
        <v>7.93</v>
      </c>
      <c r="I179" s="7" t="s">
        <v>569</v>
      </c>
      <c r="J179" s="7" t="s">
        <v>571</v>
      </c>
      <c r="K179" s="7" t="s">
        <v>572</v>
      </c>
      <c r="M179" s="7" t="s">
        <v>573</v>
      </c>
      <c r="N179" s="7" t="s">
        <v>201</v>
      </c>
      <c r="O179" s="9">
        <v>480</v>
      </c>
    </row>
    <row r="180" spans="1:15" x14ac:dyDescent="0.25">
      <c r="A180" s="7">
        <v>10426</v>
      </c>
      <c r="B180" s="7" t="s">
        <v>469</v>
      </c>
      <c r="C180" s="7">
        <v>4</v>
      </c>
      <c r="D180" s="8">
        <v>36218</v>
      </c>
      <c r="E180" s="8">
        <v>36246</v>
      </c>
      <c r="F180" s="8">
        <v>36228</v>
      </c>
      <c r="G180" s="7">
        <v>1</v>
      </c>
      <c r="H180" s="9">
        <v>18.690000000000001</v>
      </c>
      <c r="I180" s="7" t="s">
        <v>986</v>
      </c>
      <c r="J180" s="7" t="s">
        <v>472</v>
      </c>
      <c r="K180" s="7" t="s">
        <v>473</v>
      </c>
      <c r="M180" s="7" t="s">
        <v>987</v>
      </c>
      <c r="N180" s="7" t="s">
        <v>215</v>
      </c>
      <c r="O180" s="9">
        <v>338.2</v>
      </c>
    </row>
    <row r="181" spans="1:15" x14ac:dyDescent="0.25">
      <c r="A181" s="7">
        <v>10427</v>
      </c>
      <c r="B181" s="7" t="s">
        <v>713</v>
      </c>
      <c r="C181" s="7">
        <v>4</v>
      </c>
      <c r="D181" s="8">
        <v>36218</v>
      </c>
      <c r="E181" s="8">
        <v>36246</v>
      </c>
      <c r="F181" s="8">
        <v>36253</v>
      </c>
      <c r="G181" s="7">
        <v>2</v>
      </c>
      <c r="H181" s="9">
        <v>31.29</v>
      </c>
      <c r="I181" s="7" t="s">
        <v>714</v>
      </c>
      <c r="J181" s="7" t="s">
        <v>716</v>
      </c>
      <c r="K181" s="7" t="s">
        <v>717</v>
      </c>
      <c r="M181" s="7" t="s">
        <v>718</v>
      </c>
      <c r="N181" s="7" t="s">
        <v>216</v>
      </c>
      <c r="O181" s="9">
        <v>651</v>
      </c>
    </row>
    <row r="182" spans="1:15" x14ac:dyDescent="0.25">
      <c r="A182" s="7">
        <v>10428</v>
      </c>
      <c r="B182" s="7" t="s">
        <v>763</v>
      </c>
      <c r="C182" s="7">
        <v>7</v>
      </c>
      <c r="D182" s="8">
        <v>36219</v>
      </c>
      <c r="E182" s="8">
        <v>36247</v>
      </c>
      <c r="F182" s="8">
        <v>36226</v>
      </c>
      <c r="G182" s="7">
        <v>1</v>
      </c>
      <c r="H182" s="9">
        <v>11.09</v>
      </c>
      <c r="I182" s="7" t="s">
        <v>764</v>
      </c>
      <c r="J182" s="7" t="s">
        <v>766</v>
      </c>
      <c r="K182" s="7" t="s">
        <v>767</v>
      </c>
      <c r="M182" s="7" t="s">
        <v>768</v>
      </c>
      <c r="N182" s="7" t="s">
        <v>213</v>
      </c>
      <c r="O182" s="9">
        <v>192</v>
      </c>
    </row>
    <row r="183" spans="1:15" x14ac:dyDescent="0.25">
      <c r="A183" s="7">
        <v>10429</v>
      </c>
      <c r="B183" s="7" t="s">
        <v>536</v>
      </c>
      <c r="C183" s="7">
        <v>3</v>
      </c>
      <c r="D183" s="8">
        <v>36220</v>
      </c>
      <c r="E183" s="8">
        <v>36262</v>
      </c>
      <c r="F183" s="8">
        <v>36229</v>
      </c>
      <c r="G183" s="7">
        <v>2</v>
      </c>
      <c r="H183" s="9">
        <v>56.63</v>
      </c>
      <c r="I183" s="7" t="s">
        <v>537</v>
      </c>
      <c r="J183" s="7" t="s">
        <v>539</v>
      </c>
      <c r="K183" s="7" t="s">
        <v>540</v>
      </c>
      <c r="L183" s="7" t="s">
        <v>541</v>
      </c>
      <c r="N183" s="7" t="s">
        <v>542</v>
      </c>
      <c r="O183" s="9">
        <v>1748.5</v>
      </c>
    </row>
    <row r="184" spans="1:15" x14ac:dyDescent="0.25">
      <c r="A184" s="7">
        <v>10430</v>
      </c>
      <c r="B184" s="7" t="s">
        <v>400</v>
      </c>
      <c r="C184" s="7">
        <v>4</v>
      </c>
      <c r="D184" s="8">
        <v>36221</v>
      </c>
      <c r="E184" s="8">
        <v>36235</v>
      </c>
      <c r="F184" s="8">
        <v>36225</v>
      </c>
      <c r="G184" s="7">
        <v>1</v>
      </c>
      <c r="H184" s="9">
        <v>458.78</v>
      </c>
      <c r="I184" s="7" t="s">
        <v>401</v>
      </c>
      <c r="J184" s="7" t="s">
        <v>404</v>
      </c>
      <c r="K184" s="7" t="s">
        <v>405</v>
      </c>
      <c r="M184" s="7" t="s">
        <v>406</v>
      </c>
      <c r="N184" s="7" t="s">
        <v>216</v>
      </c>
      <c r="O184" s="9">
        <v>5796</v>
      </c>
    </row>
    <row r="185" spans="1:15" x14ac:dyDescent="0.25">
      <c r="A185" s="7">
        <v>10431</v>
      </c>
      <c r="B185" s="7" t="s">
        <v>319</v>
      </c>
      <c r="C185" s="7">
        <v>4</v>
      </c>
      <c r="D185" s="8">
        <v>36221</v>
      </c>
      <c r="E185" s="8">
        <v>36235</v>
      </c>
      <c r="F185" s="8">
        <v>36229</v>
      </c>
      <c r="G185" s="7">
        <v>2</v>
      </c>
      <c r="H185" s="9">
        <v>44.17</v>
      </c>
      <c r="I185" s="7" t="s">
        <v>320</v>
      </c>
      <c r="J185" s="7" t="s">
        <v>323</v>
      </c>
      <c r="K185" s="7" t="s">
        <v>324</v>
      </c>
      <c r="L185" s="7" t="s">
        <v>325</v>
      </c>
      <c r="M185" s="7" t="s">
        <v>326</v>
      </c>
      <c r="N185" s="7" t="s">
        <v>327</v>
      </c>
      <c r="O185" s="9">
        <v>2523</v>
      </c>
    </row>
    <row r="186" spans="1:15" x14ac:dyDescent="0.25">
      <c r="A186" s="7">
        <v>10432</v>
      </c>
      <c r="B186" s="7" t="s">
        <v>831</v>
      </c>
      <c r="C186" s="7">
        <v>3</v>
      </c>
      <c r="D186" s="8">
        <v>36222</v>
      </c>
      <c r="E186" s="8">
        <v>36236</v>
      </c>
      <c r="F186" s="8">
        <v>36229</v>
      </c>
      <c r="G186" s="7">
        <v>2</v>
      </c>
      <c r="H186" s="9">
        <v>4.34</v>
      </c>
      <c r="I186" s="7" t="s">
        <v>832</v>
      </c>
      <c r="J186" s="7" t="s">
        <v>834</v>
      </c>
      <c r="K186" s="7" t="s">
        <v>835</v>
      </c>
      <c r="L186" s="7" t="s">
        <v>836</v>
      </c>
      <c r="M186" s="7" t="s">
        <v>837</v>
      </c>
      <c r="N186" s="7" t="s">
        <v>498</v>
      </c>
      <c r="O186" s="9">
        <v>485</v>
      </c>
    </row>
    <row r="187" spans="1:15" x14ac:dyDescent="0.25">
      <c r="A187" s="7">
        <v>10433</v>
      </c>
      <c r="B187" s="7" t="s">
        <v>721</v>
      </c>
      <c r="C187" s="7">
        <v>3</v>
      </c>
      <c r="D187" s="8">
        <v>36225</v>
      </c>
      <c r="E187" s="8">
        <v>36253</v>
      </c>
      <c r="F187" s="8">
        <v>36254</v>
      </c>
      <c r="G187" s="7">
        <v>3</v>
      </c>
      <c r="H187" s="9">
        <v>73.83</v>
      </c>
      <c r="I187" s="7" t="s">
        <v>722</v>
      </c>
      <c r="J187" s="7" t="s">
        <v>724</v>
      </c>
      <c r="K187" s="7" t="s">
        <v>464</v>
      </c>
      <c r="M187" s="7" t="s">
        <v>725</v>
      </c>
      <c r="N187" s="7" t="s">
        <v>466</v>
      </c>
      <c r="O187" s="9">
        <v>851.2</v>
      </c>
    </row>
    <row r="188" spans="1:15" x14ac:dyDescent="0.25">
      <c r="A188" s="7">
        <v>10434</v>
      </c>
      <c r="B188" s="7" t="s">
        <v>432</v>
      </c>
      <c r="C188" s="7">
        <v>3</v>
      </c>
      <c r="D188" s="8">
        <v>36225</v>
      </c>
      <c r="E188" s="8">
        <v>36253</v>
      </c>
      <c r="F188" s="8">
        <v>36235</v>
      </c>
      <c r="G188" s="7">
        <v>2</v>
      </c>
      <c r="H188" s="9">
        <v>17.920000000000002</v>
      </c>
      <c r="I188" s="7" t="s">
        <v>433</v>
      </c>
      <c r="J188" s="7" t="s">
        <v>435</v>
      </c>
      <c r="K188" s="7" t="s">
        <v>436</v>
      </c>
      <c r="M188" s="7" t="s">
        <v>437</v>
      </c>
      <c r="N188" s="7" t="s">
        <v>283</v>
      </c>
      <c r="O188" s="9">
        <v>360</v>
      </c>
    </row>
    <row r="189" spans="1:15" x14ac:dyDescent="0.25">
      <c r="A189" s="7">
        <v>10435</v>
      </c>
      <c r="B189" s="7" t="s">
        <v>370</v>
      </c>
      <c r="C189" s="7">
        <v>8</v>
      </c>
      <c r="D189" s="8">
        <v>36226</v>
      </c>
      <c r="E189" s="8">
        <v>36268</v>
      </c>
      <c r="F189" s="8">
        <v>36229</v>
      </c>
      <c r="G189" s="7">
        <v>2</v>
      </c>
      <c r="H189" s="9">
        <v>9.2100000000000009</v>
      </c>
      <c r="I189" s="7" t="s">
        <v>371</v>
      </c>
      <c r="J189" s="7" t="s">
        <v>373</v>
      </c>
      <c r="K189" s="7" t="s">
        <v>271</v>
      </c>
      <c r="M189" s="7" t="s">
        <v>374</v>
      </c>
      <c r="N189" s="7" t="s">
        <v>273</v>
      </c>
      <c r="O189" s="9">
        <v>631.6</v>
      </c>
    </row>
    <row r="190" spans="1:15" x14ac:dyDescent="0.25">
      <c r="A190" s="7">
        <v>10436</v>
      </c>
      <c r="B190" s="7" t="s">
        <v>294</v>
      </c>
      <c r="C190" s="7">
        <v>3</v>
      </c>
      <c r="D190" s="8">
        <v>36227</v>
      </c>
      <c r="E190" s="8">
        <v>36255</v>
      </c>
      <c r="F190" s="8">
        <v>36233</v>
      </c>
      <c r="G190" s="7">
        <v>2</v>
      </c>
      <c r="H190" s="9">
        <v>156.66</v>
      </c>
      <c r="I190" s="7" t="s">
        <v>295</v>
      </c>
      <c r="J190" s="7" t="s">
        <v>298</v>
      </c>
      <c r="K190" s="7" t="s">
        <v>299</v>
      </c>
      <c r="M190" s="7" t="s">
        <v>300</v>
      </c>
      <c r="N190" s="7" t="s">
        <v>201</v>
      </c>
      <c r="O190" s="9">
        <v>2210.8000000000002</v>
      </c>
    </row>
    <row r="191" spans="1:15" x14ac:dyDescent="0.25">
      <c r="A191" s="7">
        <v>10437</v>
      </c>
      <c r="B191" s="7" t="s">
        <v>923</v>
      </c>
      <c r="C191" s="7">
        <v>8</v>
      </c>
      <c r="D191" s="8">
        <v>36227</v>
      </c>
      <c r="E191" s="8">
        <v>36255</v>
      </c>
      <c r="F191" s="8">
        <v>36234</v>
      </c>
      <c r="G191" s="7">
        <v>1</v>
      </c>
      <c r="H191" s="9">
        <v>19.97</v>
      </c>
      <c r="I191" s="7" t="s">
        <v>924</v>
      </c>
      <c r="J191" s="7" t="s">
        <v>926</v>
      </c>
      <c r="K191" s="7" t="s">
        <v>927</v>
      </c>
      <c r="M191" s="7" t="s">
        <v>928</v>
      </c>
      <c r="N191" s="7" t="s">
        <v>929</v>
      </c>
      <c r="O191" s="9">
        <v>393</v>
      </c>
    </row>
    <row r="192" spans="1:15" x14ac:dyDescent="0.25">
      <c r="A192" s="7">
        <v>10438</v>
      </c>
      <c r="B192" s="7" t="s">
        <v>863</v>
      </c>
      <c r="C192" s="7">
        <v>3</v>
      </c>
      <c r="D192" s="8">
        <v>36228</v>
      </c>
      <c r="E192" s="8">
        <v>36256</v>
      </c>
      <c r="F192" s="8">
        <v>36236</v>
      </c>
      <c r="G192" s="7">
        <v>2</v>
      </c>
      <c r="H192" s="9">
        <v>8.24</v>
      </c>
      <c r="I192" s="7" t="s">
        <v>864</v>
      </c>
      <c r="J192" s="7" t="s">
        <v>866</v>
      </c>
      <c r="K192" s="7" t="s">
        <v>867</v>
      </c>
      <c r="M192" s="7" t="s">
        <v>868</v>
      </c>
      <c r="N192" s="7" t="s">
        <v>203</v>
      </c>
      <c r="O192" s="9">
        <v>567.5</v>
      </c>
    </row>
    <row r="193" spans="1:15" x14ac:dyDescent="0.25">
      <c r="A193" s="7">
        <v>10439</v>
      </c>
      <c r="B193" s="7" t="s">
        <v>652</v>
      </c>
      <c r="C193" s="7">
        <v>6</v>
      </c>
      <c r="D193" s="8">
        <v>36229</v>
      </c>
      <c r="E193" s="8">
        <v>36257</v>
      </c>
      <c r="F193" s="8">
        <v>36232</v>
      </c>
      <c r="G193" s="7">
        <v>3</v>
      </c>
      <c r="H193" s="9">
        <v>4.07</v>
      </c>
      <c r="I193" s="7" t="s">
        <v>653</v>
      </c>
      <c r="J193" s="7" t="s">
        <v>655</v>
      </c>
      <c r="K193" s="7" t="s">
        <v>656</v>
      </c>
      <c r="L193" s="7" t="s">
        <v>657</v>
      </c>
      <c r="M193" s="7" t="s">
        <v>658</v>
      </c>
      <c r="N193" s="7" t="s">
        <v>327</v>
      </c>
      <c r="O193" s="9">
        <v>1078</v>
      </c>
    </row>
    <row r="194" spans="1:15" x14ac:dyDescent="0.25">
      <c r="A194" s="7">
        <v>10440</v>
      </c>
      <c r="B194" s="7" t="s">
        <v>800</v>
      </c>
      <c r="C194" s="7">
        <v>4</v>
      </c>
      <c r="D194" s="8">
        <v>36232</v>
      </c>
      <c r="E194" s="8">
        <v>36260</v>
      </c>
      <c r="F194" s="8">
        <v>36250</v>
      </c>
      <c r="G194" s="7">
        <v>2</v>
      </c>
      <c r="H194" s="9">
        <v>86.53</v>
      </c>
      <c r="I194" s="7" t="s">
        <v>801</v>
      </c>
      <c r="J194" s="7" t="s">
        <v>803</v>
      </c>
      <c r="K194" s="7" t="s">
        <v>804</v>
      </c>
      <c r="L194" s="7" t="s">
        <v>805</v>
      </c>
      <c r="M194" s="7" t="s">
        <v>806</v>
      </c>
      <c r="N194" s="7" t="s">
        <v>498</v>
      </c>
      <c r="O194" s="9">
        <v>5793.1</v>
      </c>
    </row>
    <row r="195" spans="1:15" x14ac:dyDescent="0.25">
      <c r="A195" s="7">
        <v>10441</v>
      </c>
      <c r="B195" s="7" t="s">
        <v>681</v>
      </c>
      <c r="C195" s="7">
        <v>3</v>
      </c>
      <c r="D195" s="8">
        <v>36232</v>
      </c>
      <c r="E195" s="8">
        <v>36274</v>
      </c>
      <c r="F195" s="8">
        <v>36264</v>
      </c>
      <c r="G195" s="7">
        <v>2</v>
      </c>
      <c r="H195" s="9">
        <v>73.02</v>
      </c>
      <c r="I195" s="7" t="s">
        <v>682</v>
      </c>
      <c r="J195" s="7" t="s">
        <v>684</v>
      </c>
      <c r="K195" s="7" t="s">
        <v>685</v>
      </c>
      <c r="L195" s="7" t="s">
        <v>686</v>
      </c>
      <c r="M195" s="7" t="s">
        <v>687</v>
      </c>
      <c r="N195" s="7" t="s">
        <v>498</v>
      </c>
      <c r="O195" s="9">
        <v>1755</v>
      </c>
    </row>
    <row r="196" spans="1:15" x14ac:dyDescent="0.25">
      <c r="A196" s="7">
        <v>10442</v>
      </c>
      <c r="B196" s="7" t="s">
        <v>400</v>
      </c>
      <c r="C196" s="7">
        <v>3</v>
      </c>
      <c r="D196" s="8">
        <v>36233</v>
      </c>
      <c r="E196" s="8">
        <v>36261</v>
      </c>
      <c r="F196" s="8">
        <v>36240</v>
      </c>
      <c r="G196" s="7">
        <v>2</v>
      </c>
      <c r="H196" s="9">
        <v>47.94</v>
      </c>
      <c r="I196" s="7" t="s">
        <v>401</v>
      </c>
      <c r="J196" s="7" t="s">
        <v>404</v>
      </c>
      <c r="K196" s="7" t="s">
        <v>405</v>
      </c>
      <c r="M196" s="7" t="s">
        <v>406</v>
      </c>
      <c r="N196" s="7" t="s">
        <v>216</v>
      </c>
      <c r="O196" s="9">
        <v>1792</v>
      </c>
    </row>
    <row r="197" spans="1:15" x14ac:dyDescent="0.25">
      <c r="A197" s="7">
        <v>10443</v>
      </c>
      <c r="B197" s="7" t="s">
        <v>763</v>
      </c>
      <c r="C197" s="7">
        <v>8</v>
      </c>
      <c r="D197" s="8">
        <v>36234</v>
      </c>
      <c r="E197" s="8">
        <v>36262</v>
      </c>
      <c r="F197" s="8">
        <v>36236</v>
      </c>
      <c r="G197" s="7">
        <v>1</v>
      </c>
      <c r="H197" s="9">
        <v>13.95</v>
      </c>
      <c r="I197" s="7" t="s">
        <v>764</v>
      </c>
      <c r="J197" s="7" t="s">
        <v>766</v>
      </c>
      <c r="K197" s="7" t="s">
        <v>767</v>
      </c>
      <c r="M197" s="7" t="s">
        <v>768</v>
      </c>
      <c r="N197" s="7" t="s">
        <v>213</v>
      </c>
      <c r="O197" s="9">
        <v>537.6</v>
      </c>
    </row>
    <row r="198" spans="1:15" x14ac:dyDescent="0.25">
      <c r="A198" s="7">
        <v>10444</v>
      </c>
      <c r="B198" s="7" t="s">
        <v>276</v>
      </c>
      <c r="C198" s="7">
        <v>3</v>
      </c>
      <c r="D198" s="8">
        <v>36234</v>
      </c>
      <c r="E198" s="8">
        <v>36262</v>
      </c>
      <c r="F198" s="8">
        <v>36243</v>
      </c>
      <c r="G198" s="7">
        <v>3</v>
      </c>
      <c r="H198" s="9">
        <v>3.5</v>
      </c>
      <c r="I198" s="7" t="s">
        <v>277</v>
      </c>
      <c r="J198" s="7" t="s">
        <v>280</v>
      </c>
      <c r="K198" s="7" t="s">
        <v>281</v>
      </c>
      <c r="M198" s="7" t="s">
        <v>282</v>
      </c>
      <c r="N198" s="7" t="s">
        <v>283</v>
      </c>
      <c r="O198" s="9">
        <v>1031.7</v>
      </c>
    </row>
    <row r="199" spans="1:15" x14ac:dyDescent="0.25">
      <c r="A199" s="7">
        <v>10445</v>
      </c>
      <c r="B199" s="7" t="s">
        <v>276</v>
      </c>
      <c r="C199" s="7">
        <v>3</v>
      </c>
      <c r="D199" s="8">
        <v>36235</v>
      </c>
      <c r="E199" s="8">
        <v>36263</v>
      </c>
      <c r="F199" s="8">
        <v>36242</v>
      </c>
      <c r="G199" s="7">
        <v>1</v>
      </c>
      <c r="H199" s="9">
        <v>9.3000000000000007</v>
      </c>
      <c r="I199" s="7" t="s">
        <v>277</v>
      </c>
      <c r="J199" s="7" t="s">
        <v>280</v>
      </c>
      <c r="K199" s="7" t="s">
        <v>281</v>
      </c>
      <c r="M199" s="7" t="s">
        <v>282</v>
      </c>
      <c r="N199" s="7" t="s">
        <v>283</v>
      </c>
      <c r="O199" s="9">
        <v>174.9</v>
      </c>
    </row>
    <row r="200" spans="1:15" x14ac:dyDescent="0.25">
      <c r="A200" s="7">
        <v>10446</v>
      </c>
      <c r="B200" s="7" t="s">
        <v>863</v>
      </c>
      <c r="C200" s="7">
        <v>6</v>
      </c>
      <c r="D200" s="8">
        <v>36236</v>
      </c>
      <c r="E200" s="8">
        <v>36264</v>
      </c>
      <c r="F200" s="8">
        <v>36241</v>
      </c>
      <c r="G200" s="7">
        <v>1</v>
      </c>
      <c r="H200" s="9">
        <v>14.68</v>
      </c>
      <c r="I200" s="7" t="s">
        <v>864</v>
      </c>
      <c r="J200" s="7" t="s">
        <v>866</v>
      </c>
      <c r="K200" s="7" t="s">
        <v>867</v>
      </c>
      <c r="M200" s="7" t="s">
        <v>868</v>
      </c>
      <c r="N200" s="7" t="s">
        <v>203</v>
      </c>
      <c r="O200" s="9">
        <v>273.60000000000002</v>
      </c>
    </row>
    <row r="201" spans="1:15" x14ac:dyDescent="0.25">
      <c r="A201" s="7">
        <v>10447</v>
      </c>
      <c r="B201" s="7" t="s">
        <v>771</v>
      </c>
      <c r="C201" s="7">
        <v>4</v>
      </c>
      <c r="D201" s="8">
        <v>36236</v>
      </c>
      <c r="E201" s="8">
        <v>36264</v>
      </c>
      <c r="F201" s="8">
        <v>36257</v>
      </c>
      <c r="G201" s="7">
        <v>2</v>
      </c>
      <c r="H201" s="9">
        <v>68.66</v>
      </c>
      <c r="I201" s="7" t="s">
        <v>772</v>
      </c>
      <c r="J201" s="7" t="s">
        <v>774</v>
      </c>
      <c r="K201" s="7" t="s">
        <v>514</v>
      </c>
      <c r="L201" s="7" t="s">
        <v>515</v>
      </c>
      <c r="M201" s="7" t="s">
        <v>775</v>
      </c>
      <c r="N201" s="7" t="s">
        <v>368</v>
      </c>
      <c r="O201" s="9">
        <v>914.4</v>
      </c>
    </row>
    <row r="202" spans="1:15" x14ac:dyDescent="0.25">
      <c r="A202" s="7">
        <v>10448</v>
      </c>
      <c r="B202" s="7" t="s">
        <v>747</v>
      </c>
      <c r="C202" s="7">
        <v>4</v>
      </c>
      <c r="D202" s="8">
        <v>36239</v>
      </c>
      <c r="E202" s="8">
        <v>36267</v>
      </c>
      <c r="F202" s="8">
        <v>36246</v>
      </c>
      <c r="G202" s="7">
        <v>2</v>
      </c>
      <c r="H202" s="9">
        <v>38.82</v>
      </c>
      <c r="I202" s="7" t="s">
        <v>748</v>
      </c>
      <c r="J202" s="7" t="s">
        <v>750</v>
      </c>
      <c r="K202" s="7" t="s">
        <v>341</v>
      </c>
      <c r="M202" s="7" t="s">
        <v>342</v>
      </c>
      <c r="N202" s="7" t="s">
        <v>343</v>
      </c>
      <c r="O202" s="9">
        <v>443.4</v>
      </c>
    </row>
    <row r="203" spans="1:15" x14ac:dyDescent="0.25">
      <c r="A203" s="7">
        <v>10449</v>
      </c>
      <c r="B203" s="7" t="s">
        <v>294</v>
      </c>
      <c r="C203" s="7">
        <v>3</v>
      </c>
      <c r="D203" s="8">
        <v>36240</v>
      </c>
      <c r="E203" s="8">
        <v>36268</v>
      </c>
      <c r="F203" s="8">
        <v>36249</v>
      </c>
      <c r="G203" s="7">
        <v>2</v>
      </c>
      <c r="H203" s="9">
        <v>53.3</v>
      </c>
      <c r="I203" s="7" t="s">
        <v>295</v>
      </c>
      <c r="J203" s="7" t="s">
        <v>298</v>
      </c>
      <c r="K203" s="7" t="s">
        <v>299</v>
      </c>
      <c r="M203" s="7" t="s">
        <v>300</v>
      </c>
      <c r="N203" s="7" t="s">
        <v>201</v>
      </c>
      <c r="O203" s="9">
        <v>1838.2</v>
      </c>
    </row>
    <row r="204" spans="1:15" x14ac:dyDescent="0.25">
      <c r="A204" s="7">
        <v>10450</v>
      </c>
      <c r="B204" s="7" t="s">
        <v>899</v>
      </c>
      <c r="C204" s="7">
        <v>8</v>
      </c>
      <c r="D204" s="8">
        <v>36241</v>
      </c>
      <c r="E204" s="8">
        <v>36269</v>
      </c>
      <c r="F204" s="8">
        <v>36261</v>
      </c>
      <c r="G204" s="7">
        <v>2</v>
      </c>
      <c r="H204" s="9">
        <v>7.23</v>
      </c>
      <c r="I204" s="7" t="s">
        <v>900</v>
      </c>
      <c r="J204" s="7" t="s">
        <v>902</v>
      </c>
      <c r="K204" s="7" t="s">
        <v>903</v>
      </c>
      <c r="M204" s="7" t="s">
        <v>904</v>
      </c>
      <c r="N204" s="7" t="s">
        <v>201</v>
      </c>
      <c r="O204" s="9">
        <v>531.4</v>
      </c>
    </row>
    <row r="205" spans="1:15" x14ac:dyDescent="0.25">
      <c r="A205" s="7">
        <v>10451</v>
      </c>
      <c r="B205" s="7" t="s">
        <v>740</v>
      </c>
      <c r="C205" s="7">
        <v>4</v>
      </c>
      <c r="D205" s="8">
        <v>36241</v>
      </c>
      <c r="E205" s="8">
        <v>36255</v>
      </c>
      <c r="F205" s="8">
        <v>36262</v>
      </c>
      <c r="G205" s="7">
        <v>3</v>
      </c>
      <c r="H205" s="9">
        <v>189.09</v>
      </c>
      <c r="I205" s="7" t="s">
        <v>741</v>
      </c>
      <c r="J205" s="7" t="s">
        <v>743</v>
      </c>
      <c r="K205" s="7" t="s">
        <v>744</v>
      </c>
      <c r="M205" s="7" t="s">
        <v>745</v>
      </c>
      <c r="N205" s="7" t="s">
        <v>203</v>
      </c>
      <c r="O205" s="9">
        <v>4277.3999999999996</v>
      </c>
    </row>
    <row r="206" spans="1:15" x14ac:dyDescent="0.25">
      <c r="A206" s="7">
        <v>10452</v>
      </c>
      <c r="B206" s="7" t="s">
        <v>800</v>
      </c>
      <c r="C206" s="7">
        <v>8</v>
      </c>
      <c r="D206" s="8">
        <v>36242</v>
      </c>
      <c r="E206" s="8">
        <v>36270</v>
      </c>
      <c r="F206" s="8">
        <v>36248</v>
      </c>
      <c r="G206" s="7">
        <v>1</v>
      </c>
      <c r="H206" s="9">
        <v>140.26</v>
      </c>
      <c r="I206" s="7" t="s">
        <v>801</v>
      </c>
      <c r="J206" s="7" t="s">
        <v>803</v>
      </c>
      <c r="K206" s="7" t="s">
        <v>804</v>
      </c>
      <c r="L206" s="7" t="s">
        <v>805</v>
      </c>
      <c r="M206" s="7" t="s">
        <v>806</v>
      </c>
      <c r="N206" s="7" t="s">
        <v>498</v>
      </c>
      <c r="O206" s="9">
        <v>2096</v>
      </c>
    </row>
    <row r="207" spans="1:15" x14ac:dyDescent="0.25">
      <c r="A207" s="7">
        <v>10453</v>
      </c>
      <c r="B207" s="7" t="s">
        <v>267</v>
      </c>
      <c r="C207" s="7">
        <v>1</v>
      </c>
      <c r="D207" s="8">
        <v>36243</v>
      </c>
      <c r="E207" s="8">
        <v>36271</v>
      </c>
      <c r="F207" s="8">
        <v>36248</v>
      </c>
      <c r="G207" s="7">
        <v>2</v>
      </c>
      <c r="H207" s="9">
        <v>25.36</v>
      </c>
      <c r="I207" s="7" t="s">
        <v>268</v>
      </c>
      <c r="J207" s="7" t="s">
        <v>982</v>
      </c>
      <c r="K207" s="7" t="s">
        <v>983</v>
      </c>
      <c r="L207" s="7" t="s">
        <v>984</v>
      </c>
      <c r="M207" s="7" t="s">
        <v>985</v>
      </c>
      <c r="N207" s="7" t="s">
        <v>273</v>
      </c>
      <c r="O207" s="9">
        <v>453</v>
      </c>
    </row>
    <row r="208" spans="1:15" x14ac:dyDescent="0.25">
      <c r="A208" s="7">
        <v>10454</v>
      </c>
      <c r="B208" s="7" t="s">
        <v>568</v>
      </c>
      <c r="C208" s="7">
        <v>4</v>
      </c>
      <c r="D208" s="8">
        <v>36243</v>
      </c>
      <c r="E208" s="8">
        <v>36271</v>
      </c>
      <c r="F208" s="8">
        <v>36247</v>
      </c>
      <c r="G208" s="7">
        <v>3</v>
      </c>
      <c r="H208" s="9">
        <v>2.74</v>
      </c>
      <c r="I208" s="7" t="s">
        <v>569</v>
      </c>
      <c r="J208" s="7" t="s">
        <v>571</v>
      </c>
      <c r="K208" s="7" t="s">
        <v>572</v>
      </c>
      <c r="M208" s="7" t="s">
        <v>573</v>
      </c>
      <c r="N208" s="7" t="s">
        <v>201</v>
      </c>
      <c r="O208" s="9">
        <v>414</v>
      </c>
    </row>
    <row r="209" spans="1:15" x14ac:dyDescent="0.25">
      <c r="A209" s="7">
        <v>10455</v>
      </c>
      <c r="B209" s="7" t="s">
        <v>923</v>
      </c>
      <c r="C209" s="7">
        <v>8</v>
      </c>
      <c r="D209" s="8">
        <v>36246</v>
      </c>
      <c r="E209" s="8">
        <v>36288</v>
      </c>
      <c r="F209" s="8">
        <v>36253</v>
      </c>
      <c r="G209" s="7">
        <v>2</v>
      </c>
      <c r="H209" s="9">
        <v>180.45</v>
      </c>
      <c r="I209" s="7" t="s">
        <v>924</v>
      </c>
      <c r="J209" s="7" t="s">
        <v>926</v>
      </c>
      <c r="K209" s="7" t="s">
        <v>927</v>
      </c>
      <c r="M209" s="7" t="s">
        <v>928</v>
      </c>
      <c r="N209" s="7" t="s">
        <v>929</v>
      </c>
      <c r="O209" s="9">
        <v>2684</v>
      </c>
    </row>
    <row r="210" spans="1:15" x14ac:dyDescent="0.25">
      <c r="A210" s="7">
        <v>10456</v>
      </c>
      <c r="B210" s="7" t="s">
        <v>553</v>
      </c>
      <c r="C210" s="7">
        <v>8</v>
      </c>
      <c r="D210" s="8">
        <v>36247</v>
      </c>
      <c r="E210" s="8">
        <v>36289</v>
      </c>
      <c r="F210" s="8">
        <v>36250</v>
      </c>
      <c r="G210" s="7">
        <v>2</v>
      </c>
      <c r="H210" s="9">
        <v>8.1199999999999992</v>
      </c>
      <c r="I210" s="7" t="s">
        <v>554</v>
      </c>
      <c r="J210" s="7" t="s">
        <v>556</v>
      </c>
      <c r="K210" s="7" t="s">
        <v>557</v>
      </c>
      <c r="M210" s="7" t="s">
        <v>558</v>
      </c>
      <c r="N210" s="7" t="s">
        <v>203</v>
      </c>
      <c r="O210" s="9">
        <v>656</v>
      </c>
    </row>
    <row r="211" spans="1:15" x14ac:dyDescent="0.25">
      <c r="A211" s="7">
        <v>10457</v>
      </c>
      <c r="B211" s="7" t="s">
        <v>553</v>
      </c>
      <c r="C211" s="7">
        <v>2</v>
      </c>
      <c r="D211" s="8">
        <v>36247</v>
      </c>
      <c r="E211" s="8">
        <v>36275</v>
      </c>
      <c r="F211" s="8">
        <v>36253</v>
      </c>
      <c r="G211" s="7">
        <v>1</v>
      </c>
      <c r="H211" s="9">
        <v>11.57</v>
      </c>
      <c r="I211" s="7" t="s">
        <v>554</v>
      </c>
      <c r="J211" s="7" t="s">
        <v>556</v>
      </c>
      <c r="K211" s="7" t="s">
        <v>557</v>
      </c>
      <c r="M211" s="7" t="s">
        <v>558</v>
      </c>
      <c r="N211" s="7" t="s">
        <v>203</v>
      </c>
      <c r="O211" s="9">
        <v>1584</v>
      </c>
    </row>
    <row r="212" spans="1:15" x14ac:dyDescent="0.25">
      <c r="A212" s="7">
        <v>10458</v>
      </c>
      <c r="B212" s="7" t="s">
        <v>840</v>
      </c>
      <c r="C212" s="7">
        <v>7</v>
      </c>
      <c r="D212" s="8">
        <v>36248</v>
      </c>
      <c r="E212" s="8">
        <v>36276</v>
      </c>
      <c r="F212" s="8">
        <v>36254</v>
      </c>
      <c r="G212" s="7">
        <v>3</v>
      </c>
      <c r="H212" s="9">
        <v>147.06</v>
      </c>
      <c r="I212" s="7" t="s">
        <v>841</v>
      </c>
      <c r="J212" s="7" t="s">
        <v>843</v>
      </c>
      <c r="K212" s="7" t="s">
        <v>844</v>
      </c>
      <c r="M212" s="7" t="s">
        <v>845</v>
      </c>
      <c r="N212" s="7" t="s">
        <v>649</v>
      </c>
      <c r="O212" s="9">
        <v>3891</v>
      </c>
    </row>
    <row r="213" spans="1:15" x14ac:dyDescent="0.25">
      <c r="A213" s="7">
        <v>10459</v>
      </c>
      <c r="B213" s="7" t="s">
        <v>899</v>
      </c>
      <c r="C213" s="7">
        <v>4</v>
      </c>
      <c r="D213" s="8">
        <v>36249</v>
      </c>
      <c r="E213" s="8">
        <v>36277</v>
      </c>
      <c r="F213" s="8">
        <v>36250</v>
      </c>
      <c r="G213" s="7">
        <v>2</v>
      </c>
      <c r="H213" s="9">
        <v>25.09</v>
      </c>
      <c r="I213" s="7" t="s">
        <v>900</v>
      </c>
      <c r="J213" s="7" t="s">
        <v>902</v>
      </c>
      <c r="K213" s="7" t="s">
        <v>903</v>
      </c>
      <c r="M213" s="7" t="s">
        <v>904</v>
      </c>
      <c r="N213" s="7" t="s">
        <v>201</v>
      </c>
      <c r="O213" s="9">
        <v>1688</v>
      </c>
    </row>
    <row r="214" spans="1:15" x14ac:dyDescent="0.25">
      <c r="A214" s="7">
        <v>10460</v>
      </c>
      <c r="B214" s="7" t="s">
        <v>432</v>
      </c>
      <c r="C214" s="7">
        <v>8</v>
      </c>
      <c r="D214" s="8">
        <v>36250</v>
      </c>
      <c r="E214" s="8">
        <v>36278</v>
      </c>
      <c r="F214" s="8">
        <v>36253</v>
      </c>
      <c r="G214" s="7">
        <v>1</v>
      </c>
      <c r="H214" s="9">
        <v>16.27</v>
      </c>
      <c r="I214" s="7" t="s">
        <v>433</v>
      </c>
      <c r="J214" s="7" t="s">
        <v>435</v>
      </c>
      <c r="K214" s="7" t="s">
        <v>436</v>
      </c>
      <c r="M214" s="7" t="s">
        <v>437</v>
      </c>
      <c r="N214" s="7" t="s">
        <v>283</v>
      </c>
      <c r="O214" s="9">
        <v>234.8</v>
      </c>
    </row>
    <row r="215" spans="1:15" x14ac:dyDescent="0.25">
      <c r="A215" s="7">
        <v>10461</v>
      </c>
      <c r="B215" s="7" t="s">
        <v>609</v>
      </c>
      <c r="C215" s="7">
        <v>1</v>
      </c>
      <c r="D215" s="8">
        <v>36250</v>
      </c>
      <c r="E215" s="8">
        <v>36278</v>
      </c>
      <c r="F215" s="8">
        <v>36255</v>
      </c>
      <c r="G215" s="7">
        <v>3</v>
      </c>
      <c r="H215" s="9">
        <v>148.61000000000001</v>
      </c>
      <c r="I215" s="7" t="s">
        <v>610</v>
      </c>
      <c r="J215" s="7" t="s">
        <v>612</v>
      </c>
      <c r="K215" s="7" t="s">
        <v>613</v>
      </c>
      <c r="L215" s="7" t="s">
        <v>614</v>
      </c>
      <c r="M215" s="7" t="s">
        <v>615</v>
      </c>
      <c r="N215" s="7" t="s">
        <v>507</v>
      </c>
      <c r="O215" s="9">
        <v>2051.6</v>
      </c>
    </row>
    <row r="216" spans="1:15" x14ac:dyDescent="0.25">
      <c r="A216" s="7">
        <v>10462</v>
      </c>
      <c r="B216" s="7" t="s">
        <v>370</v>
      </c>
      <c r="C216" s="7">
        <v>2</v>
      </c>
      <c r="D216" s="8">
        <v>36253</v>
      </c>
      <c r="E216" s="8">
        <v>36281</v>
      </c>
      <c r="F216" s="8">
        <v>36268</v>
      </c>
      <c r="G216" s="7">
        <v>1</v>
      </c>
      <c r="H216" s="9">
        <v>6.17</v>
      </c>
      <c r="I216" s="7" t="s">
        <v>371</v>
      </c>
      <c r="J216" s="7" t="s">
        <v>373</v>
      </c>
      <c r="K216" s="7" t="s">
        <v>271</v>
      </c>
      <c r="M216" s="7" t="s">
        <v>374</v>
      </c>
      <c r="N216" s="7" t="s">
        <v>273</v>
      </c>
      <c r="O216" s="9">
        <v>156</v>
      </c>
    </row>
    <row r="217" spans="1:15" x14ac:dyDescent="0.25">
      <c r="A217" s="7">
        <v>10463</v>
      </c>
      <c r="B217" s="7" t="s">
        <v>840</v>
      </c>
      <c r="C217" s="7">
        <v>5</v>
      </c>
      <c r="D217" s="8">
        <v>36254</v>
      </c>
      <c r="E217" s="8">
        <v>36282</v>
      </c>
      <c r="F217" s="8">
        <v>36256</v>
      </c>
      <c r="G217" s="7">
        <v>3</v>
      </c>
      <c r="H217" s="9">
        <v>14.78</v>
      </c>
      <c r="I217" s="7" t="s">
        <v>841</v>
      </c>
      <c r="J217" s="7" t="s">
        <v>843</v>
      </c>
      <c r="K217" s="7" t="s">
        <v>844</v>
      </c>
      <c r="M217" s="7" t="s">
        <v>845</v>
      </c>
      <c r="N217" s="7" t="s">
        <v>649</v>
      </c>
      <c r="O217" s="9">
        <v>713.3</v>
      </c>
    </row>
    <row r="218" spans="1:15" x14ac:dyDescent="0.25">
      <c r="A218" s="7">
        <v>10464</v>
      </c>
      <c r="B218" s="7" t="s">
        <v>460</v>
      </c>
      <c r="C218" s="7">
        <v>4</v>
      </c>
      <c r="D218" s="8">
        <v>36254</v>
      </c>
      <c r="E218" s="8">
        <v>36282</v>
      </c>
      <c r="F218" s="8">
        <v>36264</v>
      </c>
      <c r="G218" s="7">
        <v>2</v>
      </c>
      <c r="H218" s="9">
        <v>89</v>
      </c>
      <c r="I218" s="7" t="s">
        <v>461</v>
      </c>
      <c r="J218" s="7" t="s">
        <v>463</v>
      </c>
      <c r="K218" s="7" t="s">
        <v>464</v>
      </c>
      <c r="M218" s="7" t="s">
        <v>465</v>
      </c>
      <c r="N218" s="7" t="s">
        <v>466</v>
      </c>
      <c r="O218" s="9">
        <v>1848</v>
      </c>
    </row>
    <row r="219" spans="1:15" x14ac:dyDescent="0.25">
      <c r="A219" s="7">
        <v>10465</v>
      </c>
      <c r="B219" s="7" t="s">
        <v>891</v>
      </c>
      <c r="C219" s="7">
        <v>1</v>
      </c>
      <c r="D219" s="8">
        <v>36255</v>
      </c>
      <c r="E219" s="8">
        <v>36283</v>
      </c>
      <c r="F219" s="8">
        <v>36264</v>
      </c>
      <c r="G219" s="7">
        <v>3</v>
      </c>
      <c r="H219" s="9">
        <v>145.04</v>
      </c>
      <c r="I219" s="7" t="s">
        <v>892</v>
      </c>
      <c r="J219" s="7" t="s">
        <v>894</v>
      </c>
      <c r="K219" s="7" t="s">
        <v>895</v>
      </c>
      <c r="M219" s="7" t="s">
        <v>896</v>
      </c>
      <c r="N219" s="7" t="s">
        <v>821</v>
      </c>
      <c r="O219" s="9">
        <v>2719</v>
      </c>
    </row>
    <row r="220" spans="1:15" x14ac:dyDescent="0.25">
      <c r="A220" s="7">
        <v>10466</v>
      </c>
      <c r="B220" s="7" t="s">
        <v>360</v>
      </c>
      <c r="C220" s="7">
        <v>4</v>
      </c>
      <c r="D220" s="8">
        <v>36256</v>
      </c>
      <c r="E220" s="8">
        <v>36284</v>
      </c>
      <c r="F220" s="8">
        <v>36263</v>
      </c>
      <c r="G220" s="7">
        <v>1</v>
      </c>
      <c r="H220" s="9">
        <v>11.93</v>
      </c>
      <c r="I220" s="7" t="s">
        <v>361</v>
      </c>
      <c r="J220" s="7" t="s">
        <v>364</v>
      </c>
      <c r="K220" s="7" t="s">
        <v>365</v>
      </c>
      <c r="L220" s="7" t="s">
        <v>366</v>
      </c>
      <c r="M220" s="7" t="s">
        <v>367</v>
      </c>
      <c r="N220" s="7" t="s">
        <v>368</v>
      </c>
      <c r="O220" s="9">
        <v>216</v>
      </c>
    </row>
    <row r="221" spans="1:15" x14ac:dyDescent="0.25">
      <c r="A221" s="7">
        <v>10467</v>
      </c>
      <c r="B221" s="7" t="s">
        <v>635</v>
      </c>
      <c r="C221" s="7">
        <v>8</v>
      </c>
      <c r="D221" s="8">
        <v>36256</v>
      </c>
      <c r="E221" s="8">
        <v>36284</v>
      </c>
      <c r="F221" s="8">
        <v>36261</v>
      </c>
      <c r="G221" s="7">
        <v>2</v>
      </c>
      <c r="H221" s="9">
        <v>4.93</v>
      </c>
      <c r="I221" s="7" t="s">
        <v>636</v>
      </c>
      <c r="J221" s="7" t="s">
        <v>638</v>
      </c>
      <c r="K221" s="7" t="s">
        <v>639</v>
      </c>
      <c r="M221" s="7" t="s">
        <v>640</v>
      </c>
      <c r="N221" s="7" t="s">
        <v>213</v>
      </c>
      <c r="O221" s="9">
        <v>235.2</v>
      </c>
    </row>
    <row r="222" spans="1:15" x14ac:dyDescent="0.25">
      <c r="A222" s="7">
        <v>10468</v>
      </c>
      <c r="B222" s="7" t="s">
        <v>553</v>
      </c>
      <c r="C222" s="7">
        <v>3</v>
      </c>
      <c r="D222" s="8">
        <v>36257</v>
      </c>
      <c r="E222" s="8">
        <v>36285</v>
      </c>
      <c r="F222" s="8">
        <v>36262</v>
      </c>
      <c r="G222" s="7">
        <v>3</v>
      </c>
      <c r="H222" s="9">
        <v>44.12</v>
      </c>
      <c r="I222" s="7" t="s">
        <v>554</v>
      </c>
      <c r="J222" s="7" t="s">
        <v>556</v>
      </c>
      <c r="K222" s="7" t="s">
        <v>557</v>
      </c>
      <c r="M222" s="7" t="s">
        <v>558</v>
      </c>
      <c r="N222" s="7" t="s">
        <v>203</v>
      </c>
      <c r="O222" s="9">
        <v>717.6</v>
      </c>
    </row>
    <row r="223" spans="1:15" x14ac:dyDescent="0.25">
      <c r="A223" s="7">
        <v>10469</v>
      </c>
      <c r="B223" s="7" t="s">
        <v>938</v>
      </c>
      <c r="C223" s="7">
        <v>1</v>
      </c>
      <c r="D223" s="8">
        <v>36260</v>
      </c>
      <c r="E223" s="8">
        <v>36288</v>
      </c>
      <c r="F223" s="8">
        <v>36264</v>
      </c>
      <c r="G223" s="7">
        <v>1</v>
      </c>
      <c r="H223" s="9">
        <v>60.18</v>
      </c>
      <c r="I223" s="7" t="s">
        <v>939</v>
      </c>
      <c r="J223" s="7" t="s">
        <v>980</v>
      </c>
      <c r="K223" s="7" t="s">
        <v>942</v>
      </c>
      <c r="L223" s="7" t="s">
        <v>589</v>
      </c>
      <c r="M223" s="7" t="s">
        <v>981</v>
      </c>
      <c r="N223" s="7" t="s">
        <v>498</v>
      </c>
      <c r="O223" s="9">
        <v>1125.5</v>
      </c>
    </row>
    <row r="224" spans="1:15" x14ac:dyDescent="0.25">
      <c r="A224" s="7">
        <v>10470</v>
      </c>
      <c r="B224" s="7" t="s">
        <v>311</v>
      </c>
      <c r="C224" s="7">
        <v>4</v>
      </c>
      <c r="D224" s="8">
        <v>36261</v>
      </c>
      <c r="E224" s="8">
        <v>36289</v>
      </c>
      <c r="F224" s="8">
        <v>36264</v>
      </c>
      <c r="G224" s="7">
        <v>2</v>
      </c>
      <c r="H224" s="9">
        <v>64.56</v>
      </c>
      <c r="I224" s="7" t="s">
        <v>312</v>
      </c>
      <c r="J224" s="7" t="s">
        <v>314</v>
      </c>
      <c r="K224" s="7" t="s">
        <v>315</v>
      </c>
      <c r="M224" s="7" t="s">
        <v>316</v>
      </c>
      <c r="N224" s="7" t="s">
        <v>201</v>
      </c>
      <c r="O224" s="9">
        <v>1820.8</v>
      </c>
    </row>
    <row r="225" spans="1:15" x14ac:dyDescent="0.25">
      <c r="A225" s="7">
        <v>10471</v>
      </c>
      <c r="B225" s="7" t="s">
        <v>330</v>
      </c>
      <c r="C225" s="7">
        <v>2</v>
      </c>
      <c r="D225" s="8">
        <v>36261</v>
      </c>
      <c r="E225" s="8">
        <v>36289</v>
      </c>
      <c r="F225" s="8">
        <v>36268</v>
      </c>
      <c r="G225" s="7">
        <v>3</v>
      </c>
      <c r="H225" s="9">
        <v>45.59</v>
      </c>
      <c r="I225" s="7" t="s">
        <v>331</v>
      </c>
      <c r="J225" s="7" t="s">
        <v>333</v>
      </c>
      <c r="K225" s="7" t="s">
        <v>271</v>
      </c>
      <c r="M225" s="7" t="s">
        <v>334</v>
      </c>
      <c r="N225" s="7" t="s">
        <v>273</v>
      </c>
      <c r="O225" s="9">
        <v>1328</v>
      </c>
    </row>
    <row r="226" spans="1:15" x14ac:dyDescent="0.25">
      <c r="A226" s="7">
        <v>10472</v>
      </c>
      <c r="B226" s="7" t="s">
        <v>808</v>
      </c>
      <c r="C226" s="7">
        <v>8</v>
      </c>
      <c r="D226" s="8">
        <v>36262</v>
      </c>
      <c r="E226" s="8">
        <v>36290</v>
      </c>
      <c r="F226" s="8">
        <v>36269</v>
      </c>
      <c r="G226" s="7">
        <v>1</v>
      </c>
      <c r="H226" s="9">
        <v>4.2</v>
      </c>
      <c r="I226" s="7" t="s">
        <v>809</v>
      </c>
      <c r="J226" s="7" t="s">
        <v>811</v>
      </c>
      <c r="K226" s="7" t="s">
        <v>271</v>
      </c>
      <c r="M226" s="7" t="s">
        <v>812</v>
      </c>
      <c r="N226" s="7" t="s">
        <v>273</v>
      </c>
      <c r="O226" s="9">
        <v>1051.2</v>
      </c>
    </row>
    <row r="227" spans="1:15" x14ac:dyDescent="0.25">
      <c r="A227" s="7">
        <v>10473</v>
      </c>
      <c r="B227" s="7" t="s">
        <v>545</v>
      </c>
      <c r="C227" s="7">
        <v>1</v>
      </c>
      <c r="D227" s="8">
        <v>36263</v>
      </c>
      <c r="E227" s="8">
        <v>36277</v>
      </c>
      <c r="F227" s="8">
        <v>36271</v>
      </c>
      <c r="G227" s="7">
        <v>3</v>
      </c>
      <c r="H227" s="9">
        <v>16.37</v>
      </c>
      <c r="I227" s="7" t="s">
        <v>546</v>
      </c>
      <c r="J227" s="7" t="s">
        <v>548</v>
      </c>
      <c r="K227" s="7" t="s">
        <v>549</v>
      </c>
      <c r="L227" s="7" t="s">
        <v>550</v>
      </c>
      <c r="M227" s="7" t="s">
        <v>551</v>
      </c>
      <c r="N227" s="7" t="s">
        <v>273</v>
      </c>
      <c r="O227" s="9">
        <v>230.4</v>
      </c>
    </row>
    <row r="228" spans="1:15" x14ac:dyDescent="0.25">
      <c r="A228" s="7">
        <v>10474</v>
      </c>
      <c r="B228" s="7" t="s">
        <v>706</v>
      </c>
      <c r="C228" s="7">
        <v>5</v>
      </c>
      <c r="D228" s="8">
        <v>36263</v>
      </c>
      <c r="E228" s="8">
        <v>36291</v>
      </c>
      <c r="F228" s="8">
        <v>36271</v>
      </c>
      <c r="G228" s="7">
        <v>2</v>
      </c>
      <c r="H228" s="9">
        <v>83.49</v>
      </c>
      <c r="I228" s="7" t="s">
        <v>707</v>
      </c>
      <c r="J228" s="7" t="s">
        <v>709</v>
      </c>
      <c r="K228" s="7" t="s">
        <v>256</v>
      </c>
      <c r="M228" s="7" t="s">
        <v>710</v>
      </c>
      <c r="N228" s="7" t="s">
        <v>258</v>
      </c>
      <c r="O228" s="9">
        <v>1249.0999999999999</v>
      </c>
    </row>
    <row r="229" spans="1:15" x14ac:dyDescent="0.25">
      <c r="A229" s="7">
        <v>10475</v>
      </c>
      <c r="B229" s="7" t="s">
        <v>840</v>
      </c>
      <c r="C229" s="7">
        <v>9</v>
      </c>
      <c r="D229" s="8">
        <v>36264</v>
      </c>
      <c r="E229" s="8">
        <v>36292</v>
      </c>
      <c r="F229" s="8">
        <v>36285</v>
      </c>
      <c r="G229" s="7">
        <v>1</v>
      </c>
      <c r="H229" s="9">
        <v>68.52</v>
      </c>
      <c r="I229" s="7" t="s">
        <v>841</v>
      </c>
      <c r="J229" s="7" t="s">
        <v>843</v>
      </c>
      <c r="K229" s="7" t="s">
        <v>844</v>
      </c>
      <c r="M229" s="7" t="s">
        <v>845</v>
      </c>
      <c r="N229" s="7" t="s">
        <v>649</v>
      </c>
      <c r="O229" s="9">
        <v>1770.8</v>
      </c>
    </row>
    <row r="230" spans="1:15" x14ac:dyDescent="0.25">
      <c r="A230" s="7">
        <v>10476</v>
      </c>
      <c r="B230" s="7" t="s">
        <v>519</v>
      </c>
      <c r="C230" s="7">
        <v>8</v>
      </c>
      <c r="D230" s="8">
        <v>36267</v>
      </c>
      <c r="E230" s="8">
        <v>36295</v>
      </c>
      <c r="F230" s="8">
        <v>36274</v>
      </c>
      <c r="G230" s="7">
        <v>3</v>
      </c>
      <c r="H230" s="9">
        <v>4.41</v>
      </c>
      <c r="I230" s="7" t="s">
        <v>520</v>
      </c>
      <c r="J230" s="7" t="s">
        <v>522</v>
      </c>
      <c r="K230" s="7" t="s">
        <v>523</v>
      </c>
      <c r="L230" s="7" t="s">
        <v>524</v>
      </c>
      <c r="M230" s="7" t="s">
        <v>525</v>
      </c>
      <c r="N230" s="7" t="s">
        <v>507</v>
      </c>
      <c r="O230" s="9">
        <v>182.4</v>
      </c>
    </row>
    <row r="231" spans="1:15" x14ac:dyDescent="0.25">
      <c r="A231" s="7">
        <v>10477</v>
      </c>
      <c r="B231" s="7" t="s">
        <v>721</v>
      </c>
      <c r="C231" s="7">
        <v>5</v>
      </c>
      <c r="D231" s="8">
        <v>36267</v>
      </c>
      <c r="E231" s="8">
        <v>36295</v>
      </c>
      <c r="F231" s="8">
        <v>36275</v>
      </c>
      <c r="G231" s="7">
        <v>2</v>
      </c>
      <c r="H231" s="9">
        <v>13.02</v>
      </c>
      <c r="I231" s="7" t="s">
        <v>722</v>
      </c>
      <c r="J231" s="7" t="s">
        <v>724</v>
      </c>
      <c r="K231" s="7" t="s">
        <v>464</v>
      </c>
      <c r="M231" s="7" t="s">
        <v>725</v>
      </c>
      <c r="N231" s="7" t="s">
        <v>466</v>
      </c>
      <c r="O231" s="9">
        <v>672</v>
      </c>
    </row>
    <row r="232" spans="1:15" x14ac:dyDescent="0.25">
      <c r="A232" s="7">
        <v>10478</v>
      </c>
      <c r="B232" s="7" t="s">
        <v>899</v>
      </c>
      <c r="C232" s="7">
        <v>2</v>
      </c>
      <c r="D232" s="8">
        <v>36268</v>
      </c>
      <c r="E232" s="8">
        <v>36282</v>
      </c>
      <c r="F232" s="8">
        <v>36276</v>
      </c>
      <c r="G232" s="7">
        <v>3</v>
      </c>
      <c r="H232" s="9">
        <v>4.8099999999999996</v>
      </c>
      <c r="I232" s="7" t="s">
        <v>900</v>
      </c>
      <c r="J232" s="7" t="s">
        <v>902</v>
      </c>
      <c r="K232" s="7" t="s">
        <v>903</v>
      </c>
      <c r="M232" s="7" t="s">
        <v>904</v>
      </c>
      <c r="N232" s="7" t="s">
        <v>201</v>
      </c>
      <c r="O232" s="9">
        <v>496</v>
      </c>
    </row>
    <row r="233" spans="1:15" x14ac:dyDescent="0.25">
      <c r="A233" s="7">
        <v>10479</v>
      </c>
      <c r="B233" s="7" t="s">
        <v>753</v>
      </c>
      <c r="C233" s="7">
        <v>3</v>
      </c>
      <c r="D233" s="8">
        <v>36269</v>
      </c>
      <c r="E233" s="8">
        <v>36297</v>
      </c>
      <c r="F233" s="8">
        <v>36271</v>
      </c>
      <c r="G233" s="7">
        <v>3</v>
      </c>
      <c r="H233" s="9">
        <v>708.95</v>
      </c>
      <c r="I233" s="7" t="s">
        <v>754</v>
      </c>
      <c r="J233" s="7" t="s">
        <v>757</v>
      </c>
      <c r="K233" s="7" t="s">
        <v>758</v>
      </c>
      <c r="L233" s="7" t="s">
        <v>759</v>
      </c>
      <c r="M233" s="7" t="s">
        <v>760</v>
      </c>
      <c r="N233" s="7" t="s">
        <v>498</v>
      </c>
      <c r="O233" s="9">
        <v>10495.6</v>
      </c>
    </row>
    <row r="234" spans="1:15" x14ac:dyDescent="0.25">
      <c r="A234" s="7">
        <v>10480</v>
      </c>
      <c r="B234" s="7" t="s">
        <v>423</v>
      </c>
      <c r="C234" s="7">
        <v>6</v>
      </c>
      <c r="D234" s="8">
        <v>36270</v>
      </c>
      <c r="E234" s="8">
        <v>36298</v>
      </c>
      <c r="F234" s="8">
        <v>36274</v>
      </c>
      <c r="G234" s="7">
        <v>2</v>
      </c>
      <c r="H234" s="9">
        <v>1.35</v>
      </c>
      <c r="I234" s="7" t="s">
        <v>424</v>
      </c>
      <c r="J234" s="7" t="s">
        <v>427</v>
      </c>
      <c r="K234" s="7" t="s">
        <v>428</v>
      </c>
      <c r="M234" s="7" t="s">
        <v>429</v>
      </c>
      <c r="N234" s="7" t="s">
        <v>201</v>
      </c>
      <c r="O234" s="9">
        <v>756</v>
      </c>
    </row>
    <row r="235" spans="1:15" x14ac:dyDescent="0.25">
      <c r="A235" s="7">
        <v>10481</v>
      </c>
      <c r="B235" s="7" t="s">
        <v>771</v>
      </c>
      <c r="C235" s="7">
        <v>8</v>
      </c>
      <c r="D235" s="8">
        <v>36270</v>
      </c>
      <c r="E235" s="8">
        <v>36298</v>
      </c>
      <c r="F235" s="8">
        <v>36275</v>
      </c>
      <c r="G235" s="7">
        <v>2</v>
      </c>
      <c r="H235" s="9">
        <v>64.33</v>
      </c>
      <c r="I235" s="7" t="s">
        <v>772</v>
      </c>
      <c r="J235" s="7" t="s">
        <v>774</v>
      </c>
      <c r="K235" s="7" t="s">
        <v>514</v>
      </c>
      <c r="L235" s="7" t="s">
        <v>515</v>
      </c>
      <c r="M235" s="7" t="s">
        <v>775</v>
      </c>
      <c r="N235" s="7" t="s">
        <v>368</v>
      </c>
      <c r="O235" s="9">
        <v>1472</v>
      </c>
    </row>
    <row r="236" spans="1:15" x14ac:dyDescent="0.25">
      <c r="A236" s="7">
        <v>10482</v>
      </c>
      <c r="B236" s="7" t="s">
        <v>584</v>
      </c>
      <c r="C236" s="7">
        <v>1</v>
      </c>
      <c r="D236" s="8">
        <v>36271</v>
      </c>
      <c r="E236" s="8">
        <v>36299</v>
      </c>
      <c r="F236" s="8">
        <v>36291</v>
      </c>
      <c r="G236" s="7">
        <v>3</v>
      </c>
      <c r="H236" s="9">
        <v>7.48</v>
      </c>
      <c r="I236" s="7" t="s">
        <v>585</v>
      </c>
      <c r="J236" s="7" t="s">
        <v>587</v>
      </c>
      <c r="K236" s="7" t="s">
        <v>588</v>
      </c>
      <c r="L236" s="7" t="s">
        <v>589</v>
      </c>
      <c r="M236" s="7" t="s">
        <v>590</v>
      </c>
      <c r="N236" s="7" t="s">
        <v>498</v>
      </c>
      <c r="O236" s="9">
        <v>147</v>
      </c>
    </row>
    <row r="237" spans="1:15" x14ac:dyDescent="0.25">
      <c r="A237" s="7">
        <v>10483</v>
      </c>
      <c r="B237" s="7" t="s">
        <v>938</v>
      </c>
      <c r="C237" s="7">
        <v>7</v>
      </c>
      <c r="D237" s="8">
        <v>36274</v>
      </c>
      <c r="E237" s="8">
        <v>36302</v>
      </c>
      <c r="F237" s="8">
        <v>36306</v>
      </c>
      <c r="G237" s="7">
        <v>2</v>
      </c>
      <c r="H237" s="9">
        <v>15.28</v>
      </c>
      <c r="I237" s="7" t="s">
        <v>939</v>
      </c>
      <c r="J237" s="7" t="s">
        <v>980</v>
      </c>
      <c r="K237" s="7" t="s">
        <v>942</v>
      </c>
      <c r="L237" s="7" t="s">
        <v>589</v>
      </c>
      <c r="M237" s="7" t="s">
        <v>981</v>
      </c>
      <c r="N237" s="7" t="s">
        <v>498</v>
      </c>
      <c r="O237" s="9">
        <v>704</v>
      </c>
    </row>
    <row r="238" spans="1:15" x14ac:dyDescent="0.25">
      <c r="A238" s="7">
        <v>10484</v>
      </c>
      <c r="B238" s="7" t="s">
        <v>330</v>
      </c>
      <c r="C238" s="7">
        <v>3</v>
      </c>
      <c r="D238" s="8">
        <v>36274</v>
      </c>
      <c r="E238" s="8">
        <v>36302</v>
      </c>
      <c r="F238" s="8">
        <v>36282</v>
      </c>
      <c r="G238" s="7">
        <v>3</v>
      </c>
      <c r="H238" s="9">
        <v>6.88</v>
      </c>
      <c r="I238" s="7" t="s">
        <v>331</v>
      </c>
      <c r="J238" s="7" t="s">
        <v>333</v>
      </c>
      <c r="K238" s="7" t="s">
        <v>271</v>
      </c>
      <c r="M238" s="7" t="s">
        <v>334</v>
      </c>
      <c r="N238" s="7" t="s">
        <v>273</v>
      </c>
      <c r="O238" s="9">
        <v>386.2</v>
      </c>
    </row>
    <row r="239" spans="1:15" x14ac:dyDescent="0.25">
      <c r="A239" s="7">
        <v>10485</v>
      </c>
      <c r="B239" s="7" t="s">
        <v>618</v>
      </c>
      <c r="C239" s="7">
        <v>4</v>
      </c>
      <c r="D239" s="8">
        <v>36275</v>
      </c>
      <c r="E239" s="8">
        <v>36289</v>
      </c>
      <c r="F239" s="8">
        <v>36281</v>
      </c>
      <c r="G239" s="7">
        <v>2</v>
      </c>
      <c r="H239" s="9">
        <v>64.45</v>
      </c>
      <c r="I239" s="7" t="s">
        <v>619</v>
      </c>
      <c r="J239" s="7" t="s">
        <v>621</v>
      </c>
      <c r="K239" s="7" t="s">
        <v>622</v>
      </c>
      <c r="L239" s="7" t="s">
        <v>623</v>
      </c>
      <c r="M239" s="7" t="s">
        <v>624</v>
      </c>
      <c r="N239" s="7" t="s">
        <v>507</v>
      </c>
      <c r="O239" s="9">
        <v>1760</v>
      </c>
    </row>
    <row r="240" spans="1:15" x14ac:dyDescent="0.25">
      <c r="A240" s="7">
        <v>10486</v>
      </c>
      <c r="B240" s="7" t="s">
        <v>519</v>
      </c>
      <c r="C240" s="7">
        <v>1</v>
      </c>
      <c r="D240" s="8">
        <v>36276</v>
      </c>
      <c r="E240" s="8">
        <v>36304</v>
      </c>
      <c r="F240" s="8">
        <v>36283</v>
      </c>
      <c r="G240" s="7">
        <v>2</v>
      </c>
      <c r="H240" s="9">
        <v>30.53</v>
      </c>
      <c r="I240" s="7" t="s">
        <v>520</v>
      </c>
      <c r="J240" s="7" t="s">
        <v>522</v>
      </c>
      <c r="K240" s="7" t="s">
        <v>523</v>
      </c>
      <c r="L240" s="7" t="s">
        <v>524</v>
      </c>
      <c r="M240" s="7" t="s">
        <v>525</v>
      </c>
      <c r="N240" s="7" t="s">
        <v>507</v>
      </c>
      <c r="O240" s="9">
        <v>1272</v>
      </c>
    </row>
    <row r="241" spans="1:15" x14ac:dyDescent="0.25">
      <c r="A241" s="7">
        <v>10487</v>
      </c>
      <c r="B241" s="7" t="s">
        <v>734</v>
      </c>
      <c r="C241" s="7">
        <v>2</v>
      </c>
      <c r="D241" s="8">
        <v>36276</v>
      </c>
      <c r="E241" s="8">
        <v>36304</v>
      </c>
      <c r="F241" s="8">
        <v>36278</v>
      </c>
      <c r="G241" s="7">
        <v>2</v>
      </c>
      <c r="H241" s="9">
        <v>71.069999999999993</v>
      </c>
      <c r="I241" s="7" t="s">
        <v>735</v>
      </c>
      <c r="J241" s="7" t="s">
        <v>737</v>
      </c>
      <c r="K241" s="7" t="s">
        <v>365</v>
      </c>
      <c r="L241" s="7" t="s">
        <v>366</v>
      </c>
      <c r="M241" s="7" t="s">
        <v>738</v>
      </c>
      <c r="N241" s="7" t="s">
        <v>368</v>
      </c>
      <c r="O241" s="9">
        <v>925.1</v>
      </c>
    </row>
    <row r="242" spans="1:15" x14ac:dyDescent="0.25">
      <c r="A242" s="7">
        <v>10488</v>
      </c>
      <c r="B242" s="7" t="s">
        <v>131</v>
      </c>
      <c r="C242" s="7">
        <v>8</v>
      </c>
      <c r="D242" s="8">
        <v>36277</v>
      </c>
      <c r="E242" s="8">
        <v>36305</v>
      </c>
      <c r="F242" s="8">
        <v>36283</v>
      </c>
      <c r="G242" s="7">
        <v>2</v>
      </c>
      <c r="H242" s="9">
        <v>4.93</v>
      </c>
      <c r="I242" s="7" t="s">
        <v>439</v>
      </c>
      <c r="J242" s="7" t="s">
        <v>441</v>
      </c>
      <c r="K242" s="7" t="s">
        <v>442</v>
      </c>
      <c r="M242" s="7" t="s">
        <v>443</v>
      </c>
      <c r="N242" s="7" t="s">
        <v>203</v>
      </c>
      <c r="O242" s="9">
        <v>1560</v>
      </c>
    </row>
    <row r="243" spans="1:15" x14ac:dyDescent="0.25">
      <c r="A243" s="7">
        <v>10489</v>
      </c>
      <c r="B243" s="7" t="s">
        <v>713</v>
      </c>
      <c r="C243" s="7">
        <v>6</v>
      </c>
      <c r="D243" s="8">
        <v>36278</v>
      </c>
      <c r="E243" s="8">
        <v>36306</v>
      </c>
      <c r="F243" s="8">
        <v>36290</v>
      </c>
      <c r="G243" s="7">
        <v>2</v>
      </c>
      <c r="H243" s="9">
        <v>5.29</v>
      </c>
      <c r="I243" s="7" t="s">
        <v>714</v>
      </c>
      <c r="J243" s="7" t="s">
        <v>716</v>
      </c>
      <c r="K243" s="7" t="s">
        <v>717</v>
      </c>
      <c r="M243" s="7" t="s">
        <v>718</v>
      </c>
      <c r="N243" s="7" t="s">
        <v>216</v>
      </c>
      <c r="O243" s="9">
        <v>502.2</v>
      </c>
    </row>
    <row r="244" spans="1:15" x14ac:dyDescent="0.25">
      <c r="A244" s="7">
        <v>10490</v>
      </c>
      <c r="B244" s="7" t="s">
        <v>519</v>
      </c>
      <c r="C244" s="7">
        <v>7</v>
      </c>
      <c r="D244" s="8">
        <v>36281</v>
      </c>
      <c r="E244" s="8">
        <v>36309</v>
      </c>
      <c r="F244" s="8">
        <v>36284</v>
      </c>
      <c r="G244" s="7">
        <v>2</v>
      </c>
      <c r="H244" s="9">
        <v>210.19</v>
      </c>
      <c r="I244" s="7" t="s">
        <v>520</v>
      </c>
      <c r="J244" s="7" t="s">
        <v>522</v>
      </c>
      <c r="K244" s="7" t="s">
        <v>523</v>
      </c>
      <c r="L244" s="7" t="s">
        <v>524</v>
      </c>
      <c r="M244" s="7" t="s">
        <v>525</v>
      </c>
      <c r="N244" s="7" t="s">
        <v>507</v>
      </c>
      <c r="O244" s="9">
        <v>3163.2</v>
      </c>
    </row>
    <row r="245" spans="1:15" x14ac:dyDescent="0.25">
      <c r="A245" s="7">
        <v>10491</v>
      </c>
      <c r="B245" s="7" t="s">
        <v>460</v>
      </c>
      <c r="C245" s="7">
        <v>8</v>
      </c>
      <c r="D245" s="8">
        <v>36281</v>
      </c>
      <c r="E245" s="8">
        <v>36309</v>
      </c>
      <c r="F245" s="8">
        <v>36289</v>
      </c>
      <c r="G245" s="7">
        <v>3</v>
      </c>
      <c r="H245" s="9">
        <v>16.96</v>
      </c>
      <c r="I245" s="7" t="s">
        <v>461</v>
      </c>
      <c r="J245" s="7" t="s">
        <v>463</v>
      </c>
      <c r="K245" s="7" t="s">
        <v>464</v>
      </c>
      <c r="M245" s="7" t="s">
        <v>465</v>
      </c>
      <c r="N245" s="7" t="s">
        <v>466</v>
      </c>
      <c r="O245" s="9">
        <v>305.3</v>
      </c>
    </row>
    <row r="246" spans="1:15" x14ac:dyDescent="0.25">
      <c r="A246" s="7">
        <v>10492</v>
      </c>
      <c r="B246" s="7" t="s">
        <v>319</v>
      </c>
      <c r="C246" s="7">
        <v>3</v>
      </c>
      <c r="D246" s="8">
        <v>36282</v>
      </c>
      <c r="E246" s="8">
        <v>36310</v>
      </c>
      <c r="F246" s="8">
        <v>36292</v>
      </c>
      <c r="G246" s="7">
        <v>1</v>
      </c>
      <c r="H246" s="9">
        <v>62.89</v>
      </c>
      <c r="I246" s="7" t="s">
        <v>320</v>
      </c>
      <c r="J246" s="7" t="s">
        <v>323</v>
      </c>
      <c r="K246" s="7" t="s">
        <v>324</v>
      </c>
      <c r="L246" s="7" t="s">
        <v>325</v>
      </c>
      <c r="M246" s="7" t="s">
        <v>326</v>
      </c>
      <c r="N246" s="7" t="s">
        <v>327</v>
      </c>
      <c r="O246" s="9">
        <v>896</v>
      </c>
    </row>
    <row r="247" spans="1:15" x14ac:dyDescent="0.25">
      <c r="A247" s="7">
        <v>10493</v>
      </c>
      <c r="B247" s="7" t="s">
        <v>568</v>
      </c>
      <c r="C247" s="7">
        <v>4</v>
      </c>
      <c r="D247" s="8">
        <v>36283</v>
      </c>
      <c r="E247" s="8">
        <v>36311</v>
      </c>
      <c r="F247" s="8">
        <v>36291</v>
      </c>
      <c r="G247" s="7">
        <v>3</v>
      </c>
      <c r="H247" s="9">
        <v>10.64</v>
      </c>
      <c r="I247" s="7" t="s">
        <v>569</v>
      </c>
      <c r="J247" s="7" t="s">
        <v>571</v>
      </c>
      <c r="K247" s="7" t="s">
        <v>572</v>
      </c>
      <c r="M247" s="7" t="s">
        <v>573</v>
      </c>
      <c r="N247" s="7" t="s">
        <v>201</v>
      </c>
      <c r="O247" s="9">
        <v>676</v>
      </c>
    </row>
    <row r="248" spans="1:15" x14ac:dyDescent="0.25">
      <c r="A248" s="7">
        <v>10494</v>
      </c>
      <c r="B248" s="7" t="s">
        <v>360</v>
      </c>
      <c r="C248" s="7">
        <v>4</v>
      </c>
      <c r="D248" s="8">
        <v>36283</v>
      </c>
      <c r="E248" s="8">
        <v>36311</v>
      </c>
      <c r="F248" s="8">
        <v>36290</v>
      </c>
      <c r="G248" s="7">
        <v>2</v>
      </c>
      <c r="H248" s="9">
        <v>65.989999999999995</v>
      </c>
      <c r="I248" s="7" t="s">
        <v>361</v>
      </c>
      <c r="J248" s="7" t="s">
        <v>364</v>
      </c>
      <c r="K248" s="7" t="s">
        <v>365</v>
      </c>
      <c r="L248" s="7" t="s">
        <v>366</v>
      </c>
      <c r="M248" s="7" t="s">
        <v>367</v>
      </c>
      <c r="N248" s="7" t="s">
        <v>368</v>
      </c>
      <c r="O248" s="9">
        <v>912</v>
      </c>
    </row>
    <row r="249" spans="1:15" x14ac:dyDescent="0.25">
      <c r="A249" s="7">
        <v>10495</v>
      </c>
      <c r="B249" s="7" t="s">
        <v>576</v>
      </c>
      <c r="C249" s="7">
        <v>3</v>
      </c>
      <c r="D249" s="8">
        <v>36284</v>
      </c>
      <c r="E249" s="8">
        <v>36312</v>
      </c>
      <c r="F249" s="8">
        <v>36292</v>
      </c>
      <c r="G249" s="7">
        <v>3</v>
      </c>
      <c r="H249" s="9">
        <v>4.6500000000000004</v>
      </c>
      <c r="I249" s="7" t="s">
        <v>577</v>
      </c>
      <c r="J249" s="7" t="s">
        <v>989</v>
      </c>
      <c r="K249" s="7" t="s">
        <v>580</v>
      </c>
      <c r="L249" s="7" t="s">
        <v>325</v>
      </c>
      <c r="M249" s="7" t="s">
        <v>581</v>
      </c>
      <c r="N249" s="7" t="s">
        <v>327</v>
      </c>
      <c r="O249" s="9">
        <v>278</v>
      </c>
    </row>
    <row r="250" spans="1:15" x14ac:dyDescent="0.25">
      <c r="A250" s="7">
        <v>10496</v>
      </c>
      <c r="B250" s="7" t="s">
        <v>876</v>
      </c>
      <c r="C250" s="7">
        <v>7</v>
      </c>
      <c r="D250" s="8">
        <v>36285</v>
      </c>
      <c r="E250" s="8">
        <v>36313</v>
      </c>
      <c r="F250" s="8">
        <v>36288</v>
      </c>
      <c r="G250" s="7">
        <v>2</v>
      </c>
      <c r="H250" s="9">
        <v>46.77</v>
      </c>
      <c r="I250" s="7" t="s">
        <v>877</v>
      </c>
      <c r="J250" s="7" t="s">
        <v>879</v>
      </c>
      <c r="K250" s="7" t="s">
        <v>365</v>
      </c>
      <c r="L250" s="7" t="s">
        <v>366</v>
      </c>
      <c r="M250" s="7" t="s">
        <v>880</v>
      </c>
      <c r="N250" s="7" t="s">
        <v>368</v>
      </c>
      <c r="O250" s="9">
        <v>200</v>
      </c>
    </row>
    <row r="251" spans="1:15" x14ac:dyDescent="0.25">
      <c r="A251" s="7">
        <v>10497</v>
      </c>
      <c r="B251" s="7" t="s">
        <v>593</v>
      </c>
      <c r="C251" s="7">
        <v>7</v>
      </c>
      <c r="D251" s="8">
        <v>36285</v>
      </c>
      <c r="E251" s="8">
        <v>36313</v>
      </c>
      <c r="F251" s="8">
        <v>36288</v>
      </c>
      <c r="G251" s="7">
        <v>1</v>
      </c>
      <c r="H251" s="9">
        <v>36.21</v>
      </c>
      <c r="I251" s="7" t="s">
        <v>594</v>
      </c>
      <c r="J251" s="7" t="s">
        <v>596</v>
      </c>
      <c r="K251" s="7" t="s">
        <v>597</v>
      </c>
      <c r="M251" s="7" t="s">
        <v>598</v>
      </c>
      <c r="N251" s="7" t="s">
        <v>203</v>
      </c>
      <c r="O251" s="9">
        <v>1380.6</v>
      </c>
    </row>
    <row r="252" spans="1:15" x14ac:dyDescent="0.25">
      <c r="A252" s="7">
        <v>10498</v>
      </c>
      <c r="B252" s="7" t="s">
        <v>519</v>
      </c>
      <c r="C252" s="7">
        <v>8</v>
      </c>
      <c r="D252" s="8">
        <v>36288</v>
      </c>
      <c r="E252" s="8">
        <v>36316</v>
      </c>
      <c r="F252" s="8">
        <v>36292</v>
      </c>
      <c r="G252" s="7">
        <v>2</v>
      </c>
      <c r="H252" s="9">
        <v>29.75</v>
      </c>
      <c r="I252" s="7" t="s">
        <v>520</v>
      </c>
      <c r="J252" s="7" t="s">
        <v>522</v>
      </c>
      <c r="K252" s="7" t="s">
        <v>523</v>
      </c>
      <c r="L252" s="7" t="s">
        <v>524</v>
      </c>
      <c r="M252" s="7" t="s">
        <v>525</v>
      </c>
      <c r="N252" s="7" t="s">
        <v>507</v>
      </c>
      <c r="O252" s="9">
        <v>575</v>
      </c>
    </row>
    <row r="253" spans="1:15" x14ac:dyDescent="0.25">
      <c r="A253" s="7">
        <v>10499</v>
      </c>
      <c r="B253" s="7" t="s">
        <v>609</v>
      </c>
      <c r="C253" s="7">
        <v>4</v>
      </c>
      <c r="D253" s="8">
        <v>36289</v>
      </c>
      <c r="E253" s="8">
        <v>36317</v>
      </c>
      <c r="F253" s="8">
        <v>36297</v>
      </c>
      <c r="G253" s="7">
        <v>2</v>
      </c>
      <c r="H253" s="9">
        <v>102.02</v>
      </c>
      <c r="I253" s="7" t="s">
        <v>610</v>
      </c>
      <c r="J253" s="7" t="s">
        <v>612</v>
      </c>
      <c r="K253" s="7" t="s">
        <v>613</v>
      </c>
      <c r="L253" s="7" t="s">
        <v>614</v>
      </c>
      <c r="M253" s="7" t="s">
        <v>615</v>
      </c>
      <c r="N253" s="7" t="s">
        <v>507</v>
      </c>
      <c r="O253" s="9">
        <v>1412</v>
      </c>
    </row>
    <row r="254" spans="1:15" x14ac:dyDescent="0.25">
      <c r="A254" s="7">
        <v>10500</v>
      </c>
      <c r="B254" s="7" t="s">
        <v>568</v>
      </c>
      <c r="C254" s="7">
        <v>6</v>
      </c>
      <c r="D254" s="8">
        <v>36290</v>
      </c>
      <c r="E254" s="8">
        <v>36318</v>
      </c>
      <c r="F254" s="8">
        <v>36298</v>
      </c>
      <c r="G254" s="7">
        <v>1</v>
      </c>
      <c r="H254" s="9">
        <v>42.68</v>
      </c>
      <c r="I254" s="7" t="s">
        <v>569</v>
      </c>
      <c r="J254" s="7" t="s">
        <v>571</v>
      </c>
      <c r="K254" s="7" t="s">
        <v>572</v>
      </c>
      <c r="M254" s="7" t="s">
        <v>573</v>
      </c>
      <c r="N254" s="7" t="s">
        <v>201</v>
      </c>
      <c r="O254" s="9">
        <v>550.79999999999995</v>
      </c>
    </row>
    <row r="255" spans="1:15" x14ac:dyDescent="0.25">
      <c r="A255" s="7">
        <v>10501</v>
      </c>
      <c r="B255" s="7" t="s">
        <v>286</v>
      </c>
      <c r="C255" s="7">
        <v>9</v>
      </c>
      <c r="D255" s="8">
        <v>36290</v>
      </c>
      <c r="E255" s="8">
        <v>36318</v>
      </c>
      <c r="F255" s="8">
        <v>36297</v>
      </c>
      <c r="G255" s="7">
        <v>3</v>
      </c>
      <c r="H255" s="9">
        <v>8.85</v>
      </c>
      <c r="I255" s="7" t="s">
        <v>287</v>
      </c>
      <c r="J255" s="7" t="s">
        <v>289</v>
      </c>
      <c r="K255" s="7" t="s">
        <v>290</v>
      </c>
      <c r="M255" s="7" t="s">
        <v>291</v>
      </c>
      <c r="N255" s="7" t="s">
        <v>203</v>
      </c>
      <c r="O255" s="9">
        <v>149</v>
      </c>
    </row>
    <row r="256" spans="1:15" x14ac:dyDescent="0.25">
      <c r="A256" s="7">
        <v>10502</v>
      </c>
      <c r="B256" s="7" t="s">
        <v>706</v>
      </c>
      <c r="C256" s="7">
        <v>2</v>
      </c>
      <c r="D256" s="8">
        <v>36291</v>
      </c>
      <c r="E256" s="8">
        <v>36319</v>
      </c>
      <c r="F256" s="8">
        <v>36310</v>
      </c>
      <c r="G256" s="7">
        <v>1</v>
      </c>
      <c r="H256" s="9">
        <v>69.319999999999993</v>
      </c>
      <c r="I256" s="7" t="s">
        <v>707</v>
      </c>
      <c r="J256" s="7" t="s">
        <v>709</v>
      </c>
      <c r="K256" s="7" t="s">
        <v>256</v>
      </c>
      <c r="M256" s="7" t="s">
        <v>710</v>
      </c>
      <c r="N256" s="7" t="s">
        <v>258</v>
      </c>
      <c r="O256" s="9">
        <v>816.3</v>
      </c>
    </row>
    <row r="257" spans="1:15" x14ac:dyDescent="0.25">
      <c r="A257" s="7">
        <v>10503</v>
      </c>
      <c r="B257" s="7" t="s">
        <v>536</v>
      </c>
      <c r="C257" s="7">
        <v>6</v>
      </c>
      <c r="D257" s="8">
        <v>36292</v>
      </c>
      <c r="E257" s="8">
        <v>36320</v>
      </c>
      <c r="F257" s="8">
        <v>36297</v>
      </c>
      <c r="G257" s="7">
        <v>2</v>
      </c>
      <c r="H257" s="9">
        <v>16.739999999999998</v>
      </c>
      <c r="I257" s="7" t="s">
        <v>537</v>
      </c>
      <c r="J257" s="7" t="s">
        <v>539</v>
      </c>
      <c r="K257" s="7" t="s">
        <v>540</v>
      </c>
      <c r="L257" s="7" t="s">
        <v>541</v>
      </c>
      <c r="N257" s="7" t="s">
        <v>542</v>
      </c>
      <c r="O257" s="9">
        <v>2048.5</v>
      </c>
    </row>
    <row r="258" spans="1:15" x14ac:dyDescent="0.25">
      <c r="A258" s="7">
        <v>10504</v>
      </c>
      <c r="B258" s="7" t="s">
        <v>938</v>
      </c>
      <c r="C258" s="7">
        <v>4</v>
      </c>
      <c r="D258" s="8">
        <v>36292</v>
      </c>
      <c r="E258" s="8">
        <v>36320</v>
      </c>
      <c r="F258" s="8">
        <v>36299</v>
      </c>
      <c r="G258" s="7">
        <v>3</v>
      </c>
      <c r="H258" s="9">
        <v>59.13</v>
      </c>
      <c r="I258" s="7" t="s">
        <v>939</v>
      </c>
      <c r="J258" s="7" t="s">
        <v>980</v>
      </c>
      <c r="K258" s="7" t="s">
        <v>942</v>
      </c>
      <c r="L258" s="7" t="s">
        <v>589</v>
      </c>
      <c r="M258" s="7" t="s">
        <v>981</v>
      </c>
      <c r="N258" s="7" t="s">
        <v>498</v>
      </c>
      <c r="O258" s="9">
        <v>1388.5</v>
      </c>
    </row>
    <row r="259" spans="1:15" x14ac:dyDescent="0.25">
      <c r="A259" s="7">
        <v>10505</v>
      </c>
      <c r="B259" s="7" t="s">
        <v>652</v>
      </c>
      <c r="C259" s="7">
        <v>3</v>
      </c>
      <c r="D259" s="8">
        <v>36295</v>
      </c>
      <c r="E259" s="8">
        <v>36323</v>
      </c>
      <c r="F259" s="8">
        <v>36302</v>
      </c>
      <c r="G259" s="7">
        <v>3</v>
      </c>
      <c r="H259" s="9">
        <v>7.13</v>
      </c>
      <c r="I259" s="7" t="s">
        <v>653</v>
      </c>
      <c r="J259" s="7" t="s">
        <v>655</v>
      </c>
      <c r="K259" s="7" t="s">
        <v>656</v>
      </c>
      <c r="L259" s="7" t="s">
        <v>657</v>
      </c>
      <c r="M259" s="7" t="s">
        <v>658</v>
      </c>
      <c r="N259" s="7" t="s">
        <v>327</v>
      </c>
      <c r="O259" s="9">
        <v>147.9</v>
      </c>
    </row>
    <row r="260" spans="1:15" x14ac:dyDescent="0.25">
      <c r="A260" s="7">
        <v>10506</v>
      </c>
      <c r="B260" s="7" t="s">
        <v>553</v>
      </c>
      <c r="C260" s="7">
        <v>9</v>
      </c>
      <c r="D260" s="8">
        <v>36296</v>
      </c>
      <c r="E260" s="8">
        <v>36324</v>
      </c>
      <c r="F260" s="8">
        <v>36313</v>
      </c>
      <c r="G260" s="7">
        <v>2</v>
      </c>
      <c r="H260" s="9">
        <v>21.19</v>
      </c>
      <c r="I260" s="7" t="s">
        <v>554</v>
      </c>
      <c r="J260" s="7" t="s">
        <v>556</v>
      </c>
      <c r="K260" s="7" t="s">
        <v>557</v>
      </c>
      <c r="M260" s="7" t="s">
        <v>558</v>
      </c>
      <c r="N260" s="7" t="s">
        <v>203</v>
      </c>
      <c r="O260" s="9">
        <v>462</v>
      </c>
    </row>
    <row r="261" spans="1:15" x14ac:dyDescent="0.25">
      <c r="A261" s="7">
        <v>10507</v>
      </c>
      <c r="B261" s="7" t="s">
        <v>261</v>
      </c>
      <c r="C261" s="7">
        <v>7</v>
      </c>
      <c r="D261" s="8">
        <v>36296</v>
      </c>
      <c r="E261" s="8">
        <v>36324</v>
      </c>
      <c r="F261" s="8">
        <v>36303</v>
      </c>
      <c r="G261" s="7">
        <v>1</v>
      </c>
      <c r="H261" s="9">
        <v>47.45</v>
      </c>
      <c r="I261" s="7" t="s">
        <v>262</v>
      </c>
      <c r="J261" s="7" t="s">
        <v>264</v>
      </c>
      <c r="K261" s="7" t="s">
        <v>256</v>
      </c>
      <c r="M261" s="7" t="s">
        <v>265</v>
      </c>
      <c r="N261" s="7" t="s">
        <v>258</v>
      </c>
      <c r="O261" s="9">
        <v>881.25</v>
      </c>
    </row>
    <row r="262" spans="1:15" x14ac:dyDescent="0.25">
      <c r="A262" s="7">
        <v>10508</v>
      </c>
      <c r="B262" s="7" t="s">
        <v>690</v>
      </c>
      <c r="C262" s="7">
        <v>1</v>
      </c>
      <c r="D262" s="8">
        <v>36297</v>
      </c>
      <c r="E262" s="8">
        <v>36325</v>
      </c>
      <c r="F262" s="8">
        <v>36324</v>
      </c>
      <c r="G262" s="7">
        <v>2</v>
      </c>
      <c r="H262" s="9">
        <v>4.99</v>
      </c>
      <c r="I262" s="7" t="s">
        <v>691</v>
      </c>
      <c r="J262" s="7" t="s">
        <v>693</v>
      </c>
      <c r="K262" s="7" t="s">
        <v>694</v>
      </c>
      <c r="M262" s="7" t="s">
        <v>695</v>
      </c>
      <c r="N262" s="7" t="s">
        <v>203</v>
      </c>
      <c r="O262" s="9">
        <v>240</v>
      </c>
    </row>
    <row r="263" spans="1:15" x14ac:dyDescent="0.25">
      <c r="A263" s="7">
        <v>10509</v>
      </c>
      <c r="B263" s="7" t="s">
        <v>286</v>
      </c>
      <c r="C263" s="7">
        <v>4</v>
      </c>
      <c r="D263" s="8">
        <v>36298</v>
      </c>
      <c r="E263" s="8">
        <v>36326</v>
      </c>
      <c r="F263" s="8">
        <v>36310</v>
      </c>
      <c r="G263" s="7">
        <v>1</v>
      </c>
      <c r="H263" s="9">
        <v>0.15</v>
      </c>
      <c r="I263" s="7" t="s">
        <v>287</v>
      </c>
      <c r="J263" s="7" t="s">
        <v>289</v>
      </c>
      <c r="K263" s="7" t="s">
        <v>290</v>
      </c>
      <c r="M263" s="7" t="s">
        <v>291</v>
      </c>
      <c r="N263" s="7" t="s">
        <v>203</v>
      </c>
      <c r="O263" s="9">
        <v>136.80000000000001</v>
      </c>
    </row>
    <row r="264" spans="1:15" x14ac:dyDescent="0.25">
      <c r="A264" s="7">
        <v>10510</v>
      </c>
      <c r="B264" s="7" t="s">
        <v>800</v>
      </c>
      <c r="C264" s="7">
        <v>6</v>
      </c>
      <c r="D264" s="8">
        <v>36299</v>
      </c>
      <c r="E264" s="8">
        <v>36327</v>
      </c>
      <c r="F264" s="8">
        <v>36309</v>
      </c>
      <c r="G264" s="7">
        <v>3</v>
      </c>
      <c r="H264" s="9">
        <v>367.63</v>
      </c>
      <c r="I264" s="7" t="s">
        <v>801</v>
      </c>
      <c r="J264" s="7" t="s">
        <v>803</v>
      </c>
      <c r="K264" s="7" t="s">
        <v>804</v>
      </c>
      <c r="L264" s="7" t="s">
        <v>805</v>
      </c>
      <c r="M264" s="7" t="s">
        <v>806</v>
      </c>
      <c r="N264" s="7" t="s">
        <v>498</v>
      </c>
      <c r="O264" s="9">
        <v>4735.4399999999996</v>
      </c>
    </row>
    <row r="265" spans="1:15" x14ac:dyDescent="0.25">
      <c r="A265" s="7">
        <v>10511</v>
      </c>
      <c r="B265" s="7" t="s">
        <v>311</v>
      </c>
      <c r="C265" s="7">
        <v>4</v>
      </c>
      <c r="D265" s="8">
        <v>36299</v>
      </c>
      <c r="E265" s="8">
        <v>36327</v>
      </c>
      <c r="F265" s="8">
        <v>36302</v>
      </c>
      <c r="G265" s="7">
        <v>3</v>
      </c>
      <c r="H265" s="9">
        <v>350.64</v>
      </c>
      <c r="I265" s="7" t="s">
        <v>312</v>
      </c>
      <c r="J265" s="7" t="s">
        <v>314</v>
      </c>
      <c r="K265" s="7" t="s">
        <v>315</v>
      </c>
      <c r="M265" s="7" t="s">
        <v>316</v>
      </c>
      <c r="N265" s="7" t="s">
        <v>201</v>
      </c>
      <c r="O265" s="9">
        <v>3000</v>
      </c>
    </row>
    <row r="266" spans="1:15" x14ac:dyDescent="0.25">
      <c r="A266" s="7">
        <v>10512</v>
      </c>
      <c r="B266" s="7" t="s">
        <v>409</v>
      </c>
      <c r="C266" s="7">
        <v>7</v>
      </c>
      <c r="D266" s="8">
        <v>36302</v>
      </c>
      <c r="E266" s="8">
        <v>36330</v>
      </c>
      <c r="F266" s="8">
        <v>36305</v>
      </c>
      <c r="G266" s="7">
        <v>2</v>
      </c>
      <c r="H266" s="9">
        <v>3.53</v>
      </c>
      <c r="I266" s="7" t="s">
        <v>410</v>
      </c>
      <c r="J266" s="7" t="s">
        <v>413</v>
      </c>
      <c r="K266" s="7" t="s">
        <v>365</v>
      </c>
      <c r="L266" s="7" t="s">
        <v>366</v>
      </c>
      <c r="M266" s="7" t="s">
        <v>414</v>
      </c>
      <c r="N266" s="7" t="s">
        <v>368</v>
      </c>
      <c r="O266" s="9">
        <v>618</v>
      </c>
    </row>
    <row r="267" spans="1:15" x14ac:dyDescent="0.25">
      <c r="A267" s="7">
        <v>10513</v>
      </c>
      <c r="B267" s="7" t="s">
        <v>915</v>
      </c>
      <c r="C267" s="7">
        <v>7</v>
      </c>
      <c r="D267" s="8">
        <v>36303</v>
      </c>
      <c r="E267" s="8">
        <v>36345</v>
      </c>
      <c r="F267" s="8">
        <v>36309</v>
      </c>
      <c r="G267" s="7">
        <v>1</v>
      </c>
      <c r="H267" s="9">
        <v>105.65</v>
      </c>
      <c r="I267" s="7" t="s">
        <v>916</v>
      </c>
      <c r="J267" s="7" t="s">
        <v>918</v>
      </c>
      <c r="K267" s="7" t="s">
        <v>919</v>
      </c>
      <c r="M267" s="7" t="s">
        <v>920</v>
      </c>
      <c r="N267" s="7" t="s">
        <v>203</v>
      </c>
      <c r="O267" s="9">
        <v>2427.5</v>
      </c>
    </row>
    <row r="268" spans="1:15" x14ac:dyDescent="0.25">
      <c r="A268" s="7">
        <v>10514</v>
      </c>
      <c r="B268" s="7" t="s">
        <v>400</v>
      </c>
      <c r="C268" s="7">
        <v>3</v>
      </c>
      <c r="D268" s="8">
        <v>36303</v>
      </c>
      <c r="E268" s="8">
        <v>36331</v>
      </c>
      <c r="F268" s="8">
        <v>36327</v>
      </c>
      <c r="G268" s="7">
        <v>2</v>
      </c>
      <c r="H268" s="9">
        <v>789.95</v>
      </c>
      <c r="I268" s="7" t="s">
        <v>401</v>
      </c>
      <c r="J268" s="7" t="s">
        <v>404</v>
      </c>
      <c r="K268" s="7" t="s">
        <v>405</v>
      </c>
      <c r="M268" s="7" t="s">
        <v>406</v>
      </c>
      <c r="N268" s="7" t="s">
        <v>216</v>
      </c>
      <c r="O268" s="9">
        <v>8623.4500000000007</v>
      </c>
    </row>
    <row r="269" spans="1:15" x14ac:dyDescent="0.25">
      <c r="A269" s="7">
        <v>10515</v>
      </c>
      <c r="B269" s="7" t="s">
        <v>740</v>
      </c>
      <c r="C269" s="7">
        <v>2</v>
      </c>
      <c r="D269" s="8">
        <v>36304</v>
      </c>
      <c r="E269" s="8">
        <v>36318</v>
      </c>
      <c r="F269" s="8">
        <v>36334</v>
      </c>
      <c r="G269" s="7">
        <v>1</v>
      </c>
      <c r="H269" s="9">
        <v>204.47</v>
      </c>
      <c r="I269" s="7" t="s">
        <v>741</v>
      </c>
      <c r="J269" s="7" t="s">
        <v>743</v>
      </c>
      <c r="K269" s="7" t="s">
        <v>744</v>
      </c>
      <c r="M269" s="7" t="s">
        <v>745</v>
      </c>
      <c r="N269" s="7" t="s">
        <v>203</v>
      </c>
      <c r="O269" s="9">
        <v>10588.5</v>
      </c>
    </row>
    <row r="270" spans="1:15" x14ac:dyDescent="0.25">
      <c r="A270" s="7">
        <v>10516</v>
      </c>
      <c r="B270" s="7" t="s">
        <v>536</v>
      </c>
      <c r="C270" s="7">
        <v>2</v>
      </c>
      <c r="D270" s="8">
        <v>36305</v>
      </c>
      <c r="E270" s="8">
        <v>36333</v>
      </c>
      <c r="F270" s="8">
        <v>36312</v>
      </c>
      <c r="G270" s="7">
        <v>3</v>
      </c>
      <c r="H270" s="9">
        <v>62.78</v>
      </c>
      <c r="I270" s="7" t="s">
        <v>537</v>
      </c>
      <c r="J270" s="7" t="s">
        <v>539</v>
      </c>
      <c r="K270" s="7" t="s">
        <v>540</v>
      </c>
      <c r="L270" s="7" t="s">
        <v>541</v>
      </c>
      <c r="N270" s="7" t="s">
        <v>542</v>
      </c>
      <c r="O270" s="9">
        <v>2614.5</v>
      </c>
    </row>
    <row r="271" spans="1:15" x14ac:dyDescent="0.25">
      <c r="A271" s="7">
        <v>10517</v>
      </c>
      <c r="B271" s="7" t="s">
        <v>668</v>
      </c>
      <c r="C271" s="7">
        <v>3</v>
      </c>
      <c r="D271" s="8">
        <v>36305</v>
      </c>
      <c r="E271" s="8">
        <v>36333</v>
      </c>
      <c r="F271" s="8">
        <v>36310</v>
      </c>
      <c r="G271" s="7">
        <v>3</v>
      </c>
      <c r="H271" s="9">
        <v>32.07</v>
      </c>
      <c r="I271" s="7" t="s">
        <v>669</v>
      </c>
      <c r="J271" s="7" t="s">
        <v>671</v>
      </c>
      <c r="K271" s="7" t="s">
        <v>271</v>
      </c>
      <c r="M271" s="7" t="s">
        <v>672</v>
      </c>
      <c r="N271" s="7" t="s">
        <v>273</v>
      </c>
      <c r="O271" s="9">
        <v>352</v>
      </c>
    </row>
    <row r="272" spans="1:15" x14ac:dyDescent="0.25">
      <c r="A272" s="7">
        <v>10518</v>
      </c>
      <c r="B272" s="7" t="s">
        <v>871</v>
      </c>
      <c r="C272" s="7">
        <v>4</v>
      </c>
      <c r="D272" s="8">
        <v>36306</v>
      </c>
      <c r="E272" s="8">
        <v>36320</v>
      </c>
      <c r="F272" s="8">
        <v>36316</v>
      </c>
      <c r="G272" s="7">
        <v>2</v>
      </c>
      <c r="H272" s="9">
        <v>218.15</v>
      </c>
      <c r="I272" s="7" t="s">
        <v>872</v>
      </c>
      <c r="J272" s="7" t="s">
        <v>874</v>
      </c>
      <c r="K272" s="7" t="s">
        <v>256</v>
      </c>
      <c r="M272" s="7" t="s">
        <v>710</v>
      </c>
      <c r="N272" s="7" t="s">
        <v>258</v>
      </c>
      <c r="O272" s="9">
        <v>4150.05</v>
      </c>
    </row>
    <row r="273" spans="1:15" x14ac:dyDescent="0.25">
      <c r="A273" s="7">
        <v>10519</v>
      </c>
      <c r="B273" s="7" t="s">
        <v>353</v>
      </c>
      <c r="C273" s="7">
        <v>6</v>
      </c>
      <c r="D273" s="8">
        <v>36309</v>
      </c>
      <c r="E273" s="8">
        <v>36337</v>
      </c>
      <c r="F273" s="8">
        <v>36312</v>
      </c>
      <c r="G273" s="7">
        <v>3</v>
      </c>
      <c r="H273" s="9">
        <v>91.76</v>
      </c>
      <c r="I273" s="7" t="s">
        <v>354</v>
      </c>
      <c r="J273" s="7" t="s">
        <v>977</v>
      </c>
      <c r="K273" s="7" t="s">
        <v>357</v>
      </c>
      <c r="M273" s="7" t="s">
        <v>358</v>
      </c>
      <c r="N273" s="7" t="s">
        <v>219</v>
      </c>
      <c r="O273" s="9">
        <v>2356</v>
      </c>
    </row>
    <row r="274" spans="1:15" x14ac:dyDescent="0.25">
      <c r="A274" s="7">
        <v>10520</v>
      </c>
      <c r="B274" s="7" t="s">
        <v>791</v>
      </c>
      <c r="C274" s="7">
        <v>7</v>
      </c>
      <c r="D274" s="8">
        <v>36310</v>
      </c>
      <c r="E274" s="8">
        <v>36338</v>
      </c>
      <c r="F274" s="8">
        <v>36312</v>
      </c>
      <c r="G274" s="7">
        <v>1</v>
      </c>
      <c r="H274" s="9">
        <v>13.37</v>
      </c>
      <c r="I274" s="7" t="s">
        <v>792</v>
      </c>
      <c r="J274" s="7" t="s">
        <v>794</v>
      </c>
      <c r="K274" s="7" t="s">
        <v>795</v>
      </c>
      <c r="M274" s="7" t="s">
        <v>796</v>
      </c>
      <c r="N274" s="7" t="s">
        <v>797</v>
      </c>
      <c r="O274" s="9">
        <v>200</v>
      </c>
    </row>
    <row r="275" spans="1:15" x14ac:dyDescent="0.25">
      <c r="A275" s="7">
        <v>10521</v>
      </c>
      <c r="B275" s="7" t="s">
        <v>336</v>
      </c>
      <c r="C275" s="7">
        <v>8</v>
      </c>
      <c r="D275" s="8">
        <v>36310</v>
      </c>
      <c r="E275" s="8">
        <v>36338</v>
      </c>
      <c r="F275" s="8">
        <v>36313</v>
      </c>
      <c r="G275" s="7">
        <v>2</v>
      </c>
      <c r="H275" s="9">
        <v>17.22</v>
      </c>
      <c r="I275" s="7" t="s">
        <v>337</v>
      </c>
      <c r="J275" s="7" t="s">
        <v>340</v>
      </c>
      <c r="K275" s="7" t="s">
        <v>341</v>
      </c>
      <c r="M275" s="7" t="s">
        <v>342</v>
      </c>
      <c r="N275" s="7" t="s">
        <v>343</v>
      </c>
      <c r="O275" s="9">
        <v>225.5</v>
      </c>
    </row>
    <row r="276" spans="1:15" x14ac:dyDescent="0.25">
      <c r="A276" s="7">
        <v>10522</v>
      </c>
      <c r="B276" s="7" t="s">
        <v>593</v>
      </c>
      <c r="C276" s="7">
        <v>4</v>
      </c>
      <c r="D276" s="8">
        <v>36311</v>
      </c>
      <c r="E276" s="8">
        <v>36339</v>
      </c>
      <c r="F276" s="8">
        <v>36317</v>
      </c>
      <c r="G276" s="7">
        <v>1</v>
      </c>
      <c r="H276" s="9">
        <v>45.33</v>
      </c>
      <c r="I276" s="7" t="s">
        <v>594</v>
      </c>
      <c r="J276" s="7" t="s">
        <v>596</v>
      </c>
      <c r="K276" s="7" t="s">
        <v>597</v>
      </c>
      <c r="M276" s="7" t="s">
        <v>598</v>
      </c>
      <c r="N276" s="7" t="s">
        <v>203</v>
      </c>
      <c r="O276" s="9">
        <v>2657.8</v>
      </c>
    </row>
    <row r="277" spans="1:15" x14ac:dyDescent="0.25">
      <c r="A277" s="7">
        <v>10523</v>
      </c>
      <c r="B277" s="7" t="s">
        <v>808</v>
      </c>
      <c r="C277" s="7">
        <v>7</v>
      </c>
      <c r="D277" s="8">
        <v>36312</v>
      </c>
      <c r="E277" s="8">
        <v>36340</v>
      </c>
      <c r="F277" s="8">
        <v>36341</v>
      </c>
      <c r="G277" s="7">
        <v>2</v>
      </c>
      <c r="H277" s="9">
        <v>77.63</v>
      </c>
      <c r="I277" s="7" t="s">
        <v>809</v>
      </c>
      <c r="J277" s="7" t="s">
        <v>811</v>
      </c>
      <c r="K277" s="7" t="s">
        <v>271</v>
      </c>
      <c r="M277" s="7" t="s">
        <v>812</v>
      </c>
      <c r="N277" s="7" t="s">
        <v>273</v>
      </c>
      <c r="O277" s="9">
        <v>2715.9</v>
      </c>
    </row>
    <row r="278" spans="1:15" x14ac:dyDescent="0.25">
      <c r="A278" s="7">
        <v>10524</v>
      </c>
      <c r="B278" s="7" t="s">
        <v>276</v>
      </c>
      <c r="C278" s="7">
        <v>1</v>
      </c>
      <c r="D278" s="8">
        <v>36312</v>
      </c>
      <c r="E278" s="8">
        <v>36340</v>
      </c>
      <c r="F278" s="8">
        <v>36318</v>
      </c>
      <c r="G278" s="7">
        <v>2</v>
      </c>
      <c r="H278" s="9">
        <v>244.79</v>
      </c>
      <c r="I278" s="7" t="s">
        <v>277</v>
      </c>
      <c r="J278" s="7" t="s">
        <v>280</v>
      </c>
      <c r="K278" s="7" t="s">
        <v>281</v>
      </c>
      <c r="M278" s="7" t="s">
        <v>282</v>
      </c>
      <c r="N278" s="7" t="s">
        <v>283</v>
      </c>
      <c r="O278" s="9">
        <v>3192.65</v>
      </c>
    </row>
    <row r="279" spans="1:15" x14ac:dyDescent="0.25">
      <c r="A279" s="7">
        <v>10525</v>
      </c>
      <c r="B279" s="7" t="s">
        <v>311</v>
      </c>
      <c r="C279" s="7">
        <v>1</v>
      </c>
      <c r="D279" s="8">
        <v>36313</v>
      </c>
      <c r="E279" s="8">
        <v>36341</v>
      </c>
      <c r="F279" s="8">
        <v>36334</v>
      </c>
      <c r="G279" s="7">
        <v>2</v>
      </c>
      <c r="H279" s="9">
        <v>11.06</v>
      </c>
      <c r="I279" s="7" t="s">
        <v>312</v>
      </c>
      <c r="J279" s="7" t="s">
        <v>314</v>
      </c>
      <c r="K279" s="7" t="s">
        <v>315</v>
      </c>
      <c r="M279" s="7" t="s">
        <v>316</v>
      </c>
      <c r="N279" s="7" t="s">
        <v>201</v>
      </c>
      <c r="O279" s="9">
        <v>846</v>
      </c>
    </row>
    <row r="280" spans="1:15" x14ac:dyDescent="0.25">
      <c r="A280" s="7">
        <v>10526</v>
      </c>
      <c r="B280" s="7" t="s">
        <v>923</v>
      </c>
      <c r="C280" s="7">
        <v>4</v>
      </c>
      <c r="D280" s="8">
        <v>36316</v>
      </c>
      <c r="E280" s="8">
        <v>36344</v>
      </c>
      <c r="F280" s="8">
        <v>36326</v>
      </c>
      <c r="G280" s="7">
        <v>2</v>
      </c>
      <c r="H280" s="9">
        <v>58.59</v>
      </c>
      <c r="I280" s="7" t="s">
        <v>924</v>
      </c>
      <c r="J280" s="7" t="s">
        <v>926</v>
      </c>
      <c r="K280" s="7" t="s">
        <v>927</v>
      </c>
      <c r="M280" s="7" t="s">
        <v>928</v>
      </c>
      <c r="N280" s="7" t="s">
        <v>929</v>
      </c>
      <c r="O280" s="9">
        <v>1344</v>
      </c>
    </row>
    <row r="281" spans="1:15" x14ac:dyDescent="0.25">
      <c r="A281" s="7">
        <v>10527</v>
      </c>
      <c r="B281" s="7" t="s">
        <v>740</v>
      </c>
      <c r="C281" s="7">
        <v>7</v>
      </c>
      <c r="D281" s="8">
        <v>36316</v>
      </c>
      <c r="E281" s="8">
        <v>36344</v>
      </c>
      <c r="F281" s="8">
        <v>36318</v>
      </c>
      <c r="G281" s="7">
        <v>1</v>
      </c>
      <c r="H281" s="9">
        <v>41.9</v>
      </c>
      <c r="I281" s="7" t="s">
        <v>741</v>
      </c>
      <c r="J281" s="7" t="s">
        <v>743</v>
      </c>
      <c r="K281" s="7" t="s">
        <v>744</v>
      </c>
      <c r="M281" s="7" t="s">
        <v>745</v>
      </c>
      <c r="N281" s="7" t="s">
        <v>203</v>
      </c>
      <c r="O281" s="9">
        <v>1670</v>
      </c>
    </row>
    <row r="282" spans="1:15" x14ac:dyDescent="0.25">
      <c r="A282" s="7">
        <v>10528</v>
      </c>
      <c r="B282" s="7" t="s">
        <v>491</v>
      </c>
      <c r="C282" s="7">
        <v>6</v>
      </c>
      <c r="D282" s="8">
        <v>36317</v>
      </c>
      <c r="E282" s="8">
        <v>36331</v>
      </c>
      <c r="F282" s="8">
        <v>36320</v>
      </c>
      <c r="G282" s="7">
        <v>2</v>
      </c>
      <c r="H282" s="9">
        <v>3.35</v>
      </c>
      <c r="I282" s="7" t="s">
        <v>492</v>
      </c>
      <c r="J282" s="7" t="s">
        <v>494</v>
      </c>
      <c r="K282" s="7" t="s">
        <v>495</v>
      </c>
      <c r="L282" s="7" t="s">
        <v>496</v>
      </c>
      <c r="M282" s="7" t="s">
        <v>497</v>
      </c>
      <c r="N282" s="7" t="s">
        <v>498</v>
      </c>
      <c r="O282" s="9">
        <v>396.2</v>
      </c>
    </row>
    <row r="283" spans="1:15" x14ac:dyDescent="0.25">
      <c r="A283" s="7">
        <v>10529</v>
      </c>
      <c r="B283" s="7" t="s">
        <v>643</v>
      </c>
      <c r="C283" s="7">
        <v>5</v>
      </c>
      <c r="D283" s="8">
        <v>36318</v>
      </c>
      <c r="E283" s="8">
        <v>36346</v>
      </c>
      <c r="F283" s="8">
        <v>36320</v>
      </c>
      <c r="G283" s="7">
        <v>2</v>
      </c>
      <c r="H283" s="9">
        <v>66.69</v>
      </c>
      <c r="I283" s="7" t="s">
        <v>644</v>
      </c>
      <c r="J283" s="7" t="s">
        <v>646</v>
      </c>
      <c r="K283" s="7" t="s">
        <v>647</v>
      </c>
      <c r="M283" s="7" t="s">
        <v>648</v>
      </c>
      <c r="N283" s="7" t="s">
        <v>649</v>
      </c>
      <c r="O283" s="9">
        <v>946</v>
      </c>
    </row>
    <row r="284" spans="1:15" x14ac:dyDescent="0.25">
      <c r="A284" s="7">
        <v>10530</v>
      </c>
      <c r="B284" s="7" t="s">
        <v>713</v>
      </c>
      <c r="C284" s="7">
        <v>3</v>
      </c>
      <c r="D284" s="8">
        <v>36319</v>
      </c>
      <c r="E284" s="8">
        <v>36347</v>
      </c>
      <c r="F284" s="8">
        <v>36323</v>
      </c>
      <c r="G284" s="7">
        <v>2</v>
      </c>
      <c r="H284" s="9">
        <v>339.22</v>
      </c>
      <c r="I284" s="7" t="s">
        <v>714</v>
      </c>
      <c r="J284" s="7" t="s">
        <v>716</v>
      </c>
      <c r="K284" s="7" t="s">
        <v>717</v>
      </c>
      <c r="M284" s="7" t="s">
        <v>718</v>
      </c>
      <c r="N284" s="7" t="s">
        <v>216</v>
      </c>
      <c r="O284" s="9">
        <v>4180</v>
      </c>
    </row>
    <row r="285" spans="1:15" x14ac:dyDescent="0.25">
      <c r="A285" s="7">
        <v>10531</v>
      </c>
      <c r="B285" s="7" t="s">
        <v>675</v>
      </c>
      <c r="C285" s="7">
        <v>7</v>
      </c>
      <c r="D285" s="8">
        <v>36319</v>
      </c>
      <c r="E285" s="8">
        <v>36347</v>
      </c>
      <c r="F285" s="8">
        <v>36330</v>
      </c>
      <c r="G285" s="7">
        <v>1</v>
      </c>
      <c r="H285" s="9">
        <v>8.1199999999999992</v>
      </c>
      <c r="I285" s="7" t="s">
        <v>676</v>
      </c>
      <c r="J285" s="7" t="s">
        <v>678</v>
      </c>
      <c r="K285" s="7" t="s">
        <v>341</v>
      </c>
      <c r="M285" s="7" t="s">
        <v>342</v>
      </c>
      <c r="N285" s="7" t="s">
        <v>343</v>
      </c>
      <c r="O285" s="9">
        <v>110</v>
      </c>
    </row>
    <row r="286" spans="1:15" x14ac:dyDescent="0.25">
      <c r="A286" s="7">
        <v>10532</v>
      </c>
      <c r="B286" s="7" t="s">
        <v>393</v>
      </c>
      <c r="C286" s="7">
        <v>7</v>
      </c>
      <c r="D286" s="8">
        <v>36320</v>
      </c>
      <c r="E286" s="8">
        <v>36348</v>
      </c>
      <c r="F286" s="8">
        <v>36323</v>
      </c>
      <c r="G286" s="7">
        <v>3</v>
      </c>
      <c r="H286" s="9">
        <v>74.459999999999994</v>
      </c>
      <c r="I286" s="7" t="s">
        <v>394</v>
      </c>
      <c r="J286" s="7" t="s">
        <v>396</v>
      </c>
      <c r="K286" s="7" t="s">
        <v>271</v>
      </c>
      <c r="M286" s="7" t="s">
        <v>397</v>
      </c>
      <c r="N286" s="7" t="s">
        <v>273</v>
      </c>
      <c r="O286" s="9">
        <v>796.35</v>
      </c>
    </row>
    <row r="287" spans="1:15" x14ac:dyDescent="0.25">
      <c r="A287" s="7">
        <v>10533</v>
      </c>
      <c r="B287" s="7" t="s">
        <v>432</v>
      </c>
      <c r="C287" s="7">
        <v>8</v>
      </c>
      <c r="D287" s="8">
        <v>36323</v>
      </c>
      <c r="E287" s="8">
        <v>36351</v>
      </c>
      <c r="F287" s="8">
        <v>36333</v>
      </c>
      <c r="G287" s="7">
        <v>1</v>
      </c>
      <c r="H287" s="9">
        <v>188.04</v>
      </c>
      <c r="I287" s="7" t="s">
        <v>433</v>
      </c>
      <c r="J287" s="7" t="s">
        <v>435</v>
      </c>
      <c r="K287" s="7" t="s">
        <v>436</v>
      </c>
      <c r="M287" s="7" t="s">
        <v>437</v>
      </c>
      <c r="N287" s="7" t="s">
        <v>283</v>
      </c>
      <c r="O287" s="9">
        <v>2295.1999999999998</v>
      </c>
    </row>
    <row r="288" spans="1:15" x14ac:dyDescent="0.25">
      <c r="A288" s="7">
        <v>10534</v>
      </c>
      <c r="B288" s="7" t="s">
        <v>593</v>
      </c>
      <c r="C288" s="7">
        <v>8</v>
      </c>
      <c r="D288" s="8">
        <v>36323</v>
      </c>
      <c r="E288" s="8">
        <v>36351</v>
      </c>
      <c r="F288" s="8">
        <v>36325</v>
      </c>
      <c r="G288" s="7">
        <v>2</v>
      </c>
      <c r="H288" s="9">
        <v>27.94</v>
      </c>
      <c r="I288" s="7" t="s">
        <v>594</v>
      </c>
      <c r="J288" s="7" t="s">
        <v>596</v>
      </c>
      <c r="K288" s="7" t="s">
        <v>597</v>
      </c>
      <c r="M288" s="7" t="s">
        <v>598</v>
      </c>
      <c r="N288" s="7" t="s">
        <v>203</v>
      </c>
      <c r="O288" s="9">
        <v>517.4</v>
      </c>
    </row>
    <row r="289" spans="1:15" x14ac:dyDescent="0.25">
      <c r="A289" s="7">
        <v>10535</v>
      </c>
      <c r="B289" s="7" t="s">
        <v>261</v>
      </c>
      <c r="C289" s="7">
        <v>4</v>
      </c>
      <c r="D289" s="8">
        <v>36324</v>
      </c>
      <c r="E289" s="8">
        <v>36352</v>
      </c>
      <c r="F289" s="8">
        <v>36332</v>
      </c>
      <c r="G289" s="7">
        <v>1</v>
      </c>
      <c r="H289" s="9">
        <v>15.64</v>
      </c>
      <c r="I289" s="7" t="s">
        <v>262</v>
      </c>
      <c r="J289" s="7" t="s">
        <v>264</v>
      </c>
      <c r="K289" s="7" t="s">
        <v>256</v>
      </c>
      <c r="M289" s="7" t="s">
        <v>265</v>
      </c>
      <c r="N289" s="7" t="s">
        <v>258</v>
      </c>
      <c r="O289" s="9">
        <v>2156.5</v>
      </c>
    </row>
    <row r="290" spans="1:15" x14ac:dyDescent="0.25">
      <c r="A290" s="7">
        <v>10536</v>
      </c>
      <c r="B290" s="7" t="s">
        <v>593</v>
      </c>
      <c r="C290" s="7">
        <v>3</v>
      </c>
      <c r="D290" s="8">
        <v>36325</v>
      </c>
      <c r="E290" s="8">
        <v>36353</v>
      </c>
      <c r="F290" s="8">
        <v>36348</v>
      </c>
      <c r="G290" s="7">
        <v>2</v>
      </c>
      <c r="H290" s="9">
        <v>58.88</v>
      </c>
      <c r="I290" s="7" t="s">
        <v>594</v>
      </c>
      <c r="J290" s="7" t="s">
        <v>596</v>
      </c>
      <c r="K290" s="7" t="s">
        <v>597</v>
      </c>
      <c r="M290" s="7" t="s">
        <v>598</v>
      </c>
      <c r="N290" s="7" t="s">
        <v>203</v>
      </c>
      <c r="O290" s="9">
        <v>2085</v>
      </c>
    </row>
    <row r="291" spans="1:15" x14ac:dyDescent="0.25">
      <c r="A291" s="7">
        <v>10537</v>
      </c>
      <c r="B291" s="7" t="s">
        <v>777</v>
      </c>
      <c r="C291" s="7">
        <v>1</v>
      </c>
      <c r="D291" s="8">
        <v>36325</v>
      </c>
      <c r="E291" s="8">
        <v>36339</v>
      </c>
      <c r="F291" s="8">
        <v>36330</v>
      </c>
      <c r="G291" s="7">
        <v>1</v>
      </c>
      <c r="H291" s="9">
        <v>78.849999999999994</v>
      </c>
      <c r="I291" s="7" t="s">
        <v>778</v>
      </c>
      <c r="J291" s="7" t="s">
        <v>978</v>
      </c>
      <c r="K291" s="7" t="s">
        <v>781</v>
      </c>
      <c r="M291" s="7" t="s">
        <v>979</v>
      </c>
      <c r="N291" s="7" t="s">
        <v>219</v>
      </c>
      <c r="O291" s="9">
        <v>1823.8</v>
      </c>
    </row>
    <row r="292" spans="1:15" x14ac:dyDescent="0.25">
      <c r="A292" s="7">
        <v>10538</v>
      </c>
      <c r="B292" s="7" t="s">
        <v>330</v>
      </c>
      <c r="C292" s="7">
        <v>9</v>
      </c>
      <c r="D292" s="8">
        <v>36326</v>
      </c>
      <c r="E292" s="8">
        <v>36354</v>
      </c>
      <c r="F292" s="8">
        <v>36327</v>
      </c>
      <c r="G292" s="7">
        <v>3</v>
      </c>
      <c r="H292" s="9">
        <v>4.87</v>
      </c>
      <c r="I292" s="7" t="s">
        <v>331</v>
      </c>
      <c r="J292" s="7" t="s">
        <v>333</v>
      </c>
      <c r="K292" s="7" t="s">
        <v>271</v>
      </c>
      <c r="M292" s="7" t="s">
        <v>334</v>
      </c>
      <c r="N292" s="7" t="s">
        <v>273</v>
      </c>
      <c r="O292" s="9">
        <v>139.80000000000001</v>
      </c>
    </row>
    <row r="293" spans="1:15" x14ac:dyDescent="0.25">
      <c r="A293" s="7">
        <v>10539</v>
      </c>
      <c r="B293" s="7" t="s">
        <v>330</v>
      </c>
      <c r="C293" s="7">
        <v>6</v>
      </c>
      <c r="D293" s="8">
        <v>36327</v>
      </c>
      <c r="E293" s="8">
        <v>36355</v>
      </c>
      <c r="F293" s="8">
        <v>36334</v>
      </c>
      <c r="G293" s="7">
        <v>3</v>
      </c>
      <c r="H293" s="9">
        <v>12.36</v>
      </c>
      <c r="I293" s="7" t="s">
        <v>331</v>
      </c>
      <c r="J293" s="7" t="s">
        <v>333</v>
      </c>
      <c r="K293" s="7" t="s">
        <v>271</v>
      </c>
      <c r="M293" s="7" t="s">
        <v>334</v>
      </c>
      <c r="N293" s="7" t="s">
        <v>273</v>
      </c>
      <c r="O293" s="9">
        <v>355.5</v>
      </c>
    </row>
    <row r="294" spans="1:15" x14ac:dyDescent="0.25">
      <c r="A294" s="7">
        <v>10540</v>
      </c>
      <c r="B294" s="7" t="s">
        <v>740</v>
      </c>
      <c r="C294" s="7">
        <v>3</v>
      </c>
      <c r="D294" s="8">
        <v>36330</v>
      </c>
      <c r="E294" s="8">
        <v>36358</v>
      </c>
      <c r="F294" s="8">
        <v>36355</v>
      </c>
      <c r="G294" s="7">
        <v>3</v>
      </c>
      <c r="H294" s="9">
        <v>1007.64</v>
      </c>
      <c r="I294" s="7" t="s">
        <v>741</v>
      </c>
      <c r="J294" s="7" t="s">
        <v>743</v>
      </c>
      <c r="K294" s="7" t="s">
        <v>744</v>
      </c>
      <c r="M294" s="7" t="s">
        <v>745</v>
      </c>
      <c r="N294" s="7" t="s">
        <v>203</v>
      </c>
      <c r="O294" s="9">
        <v>10191.700000000001</v>
      </c>
    </row>
    <row r="295" spans="1:15" x14ac:dyDescent="0.25">
      <c r="A295" s="7">
        <v>10541</v>
      </c>
      <c r="B295" s="7" t="s">
        <v>510</v>
      </c>
      <c r="C295" s="7">
        <v>2</v>
      </c>
      <c r="D295" s="8">
        <v>36330</v>
      </c>
      <c r="E295" s="8">
        <v>36358</v>
      </c>
      <c r="F295" s="8">
        <v>36340</v>
      </c>
      <c r="G295" s="7">
        <v>1</v>
      </c>
      <c r="H295" s="9">
        <v>68.650000000000006</v>
      </c>
      <c r="I295" s="7" t="s">
        <v>511</v>
      </c>
      <c r="J295" s="7" t="s">
        <v>513</v>
      </c>
      <c r="K295" s="7" t="s">
        <v>514</v>
      </c>
      <c r="L295" s="7" t="s">
        <v>515</v>
      </c>
      <c r="M295" s="7" t="s">
        <v>516</v>
      </c>
      <c r="N295" s="7" t="s">
        <v>368</v>
      </c>
      <c r="O295" s="9">
        <v>2162.8000000000002</v>
      </c>
    </row>
    <row r="296" spans="1:15" x14ac:dyDescent="0.25">
      <c r="A296" s="7">
        <v>10542</v>
      </c>
      <c r="B296" s="7" t="s">
        <v>553</v>
      </c>
      <c r="C296" s="7">
        <v>1</v>
      </c>
      <c r="D296" s="8">
        <v>36331</v>
      </c>
      <c r="E296" s="8">
        <v>36359</v>
      </c>
      <c r="F296" s="8">
        <v>36337</v>
      </c>
      <c r="G296" s="7">
        <v>3</v>
      </c>
      <c r="H296" s="9">
        <v>10.95</v>
      </c>
      <c r="I296" s="7" t="s">
        <v>554</v>
      </c>
      <c r="J296" s="7" t="s">
        <v>556</v>
      </c>
      <c r="K296" s="7" t="s">
        <v>557</v>
      </c>
      <c r="M296" s="7" t="s">
        <v>558</v>
      </c>
      <c r="N296" s="7" t="s">
        <v>203</v>
      </c>
      <c r="O296" s="9">
        <v>493.8</v>
      </c>
    </row>
    <row r="297" spans="1:15" x14ac:dyDescent="0.25">
      <c r="A297" s="7">
        <v>10543</v>
      </c>
      <c r="B297" s="7" t="s">
        <v>609</v>
      </c>
      <c r="C297" s="7">
        <v>8</v>
      </c>
      <c r="D297" s="8">
        <v>36332</v>
      </c>
      <c r="E297" s="8">
        <v>36360</v>
      </c>
      <c r="F297" s="8">
        <v>36334</v>
      </c>
      <c r="G297" s="7">
        <v>2</v>
      </c>
      <c r="H297" s="9">
        <v>48.17</v>
      </c>
      <c r="I297" s="7" t="s">
        <v>610</v>
      </c>
      <c r="J297" s="7" t="s">
        <v>612</v>
      </c>
      <c r="K297" s="7" t="s">
        <v>613</v>
      </c>
      <c r="L297" s="7" t="s">
        <v>614</v>
      </c>
      <c r="M297" s="7" t="s">
        <v>615</v>
      </c>
      <c r="N297" s="7" t="s">
        <v>507</v>
      </c>
      <c r="O297" s="9">
        <v>1770</v>
      </c>
    </row>
    <row r="298" spans="1:15" x14ac:dyDescent="0.25">
      <c r="A298" s="7">
        <v>10544</v>
      </c>
      <c r="B298" s="7" t="s">
        <v>627</v>
      </c>
      <c r="C298" s="7">
        <v>4</v>
      </c>
      <c r="D298" s="8">
        <v>36332</v>
      </c>
      <c r="E298" s="8">
        <v>36360</v>
      </c>
      <c r="F298" s="8">
        <v>36341</v>
      </c>
      <c r="G298" s="7">
        <v>1</v>
      </c>
      <c r="H298" s="9">
        <v>24.91</v>
      </c>
      <c r="I298" s="7" t="s">
        <v>628</v>
      </c>
      <c r="J298" s="7" t="s">
        <v>630</v>
      </c>
      <c r="K298" s="7" t="s">
        <v>631</v>
      </c>
      <c r="L298" s="7" t="s">
        <v>496</v>
      </c>
      <c r="M298" s="7" t="s">
        <v>632</v>
      </c>
      <c r="N298" s="7" t="s">
        <v>498</v>
      </c>
      <c r="O298" s="9">
        <v>417.2</v>
      </c>
    </row>
    <row r="299" spans="1:15" x14ac:dyDescent="0.25">
      <c r="A299" s="7">
        <v>10545</v>
      </c>
      <c r="B299" s="7" t="s">
        <v>584</v>
      </c>
      <c r="C299" s="7">
        <v>8</v>
      </c>
      <c r="D299" s="8">
        <v>36333</v>
      </c>
      <c r="E299" s="8">
        <v>36361</v>
      </c>
      <c r="F299" s="8">
        <v>36368</v>
      </c>
      <c r="G299" s="7">
        <v>2</v>
      </c>
      <c r="H299" s="9">
        <v>11.92</v>
      </c>
      <c r="I299" s="7" t="s">
        <v>585</v>
      </c>
      <c r="J299" s="7" t="s">
        <v>587</v>
      </c>
      <c r="K299" s="7" t="s">
        <v>588</v>
      </c>
      <c r="L299" s="7" t="s">
        <v>589</v>
      </c>
      <c r="M299" s="7" t="s">
        <v>590</v>
      </c>
      <c r="N299" s="7" t="s">
        <v>498</v>
      </c>
      <c r="O299" s="9">
        <v>210</v>
      </c>
    </row>
    <row r="300" spans="1:15" x14ac:dyDescent="0.25">
      <c r="A300" s="7">
        <v>10546</v>
      </c>
      <c r="B300" s="7" t="s">
        <v>899</v>
      </c>
      <c r="C300" s="7">
        <v>1</v>
      </c>
      <c r="D300" s="8">
        <v>36334</v>
      </c>
      <c r="E300" s="8">
        <v>36362</v>
      </c>
      <c r="F300" s="8">
        <v>36338</v>
      </c>
      <c r="G300" s="7">
        <v>3</v>
      </c>
      <c r="H300" s="9">
        <v>194.72</v>
      </c>
      <c r="I300" s="7" t="s">
        <v>900</v>
      </c>
      <c r="J300" s="7" t="s">
        <v>902</v>
      </c>
      <c r="K300" s="7" t="s">
        <v>903</v>
      </c>
      <c r="M300" s="7" t="s">
        <v>904</v>
      </c>
      <c r="N300" s="7" t="s">
        <v>201</v>
      </c>
      <c r="O300" s="9">
        <v>2812</v>
      </c>
    </row>
    <row r="301" spans="1:15" x14ac:dyDescent="0.25">
      <c r="A301" s="7">
        <v>10547</v>
      </c>
      <c r="B301" s="7" t="s">
        <v>808</v>
      </c>
      <c r="C301" s="7">
        <v>3</v>
      </c>
      <c r="D301" s="8">
        <v>36334</v>
      </c>
      <c r="E301" s="8">
        <v>36362</v>
      </c>
      <c r="F301" s="8">
        <v>36344</v>
      </c>
      <c r="G301" s="7">
        <v>2</v>
      </c>
      <c r="H301" s="9">
        <v>178.43</v>
      </c>
      <c r="I301" s="7" t="s">
        <v>809</v>
      </c>
      <c r="J301" s="7" t="s">
        <v>811</v>
      </c>
      <c r="K301" s="7" t="s">
        <v>271</v>
      </c>
      <c r="M301" s="7" t="s">
        <v>812</v>
      </c>
      <c r="N301" s="7" t="s">
        <v>273</v>
      </c>
      <c r="O301" s="9">
        <v>1908</v>
      </c>
    </row>
    <row r="302" spans="1:15" x14ac:dyDescent="0.25">
      <c r="A302" s="7">
        <v>10548</v>
      </c>
      <c r="B302" s="7" t="s">
        <v>863</v>
      </c>
      <c r="C302" s="7">
        <v>3</v>
      </c>
      <c r="D302" s="8">
        <v>36337</v>
      </c>
      <c r="E302" s="8">
        <v>36365</v>
      </c>
      <c r="F302" s="8">
        <v>36344</v>
      </c>
      <c r="G302" s="7">
        <v>2</v>
      </c>
      <c r="H302" s="9">
        <v>1.43</v>
      </c>
      <c r="I302" s="7" t="s">
        <v>864</v>
      </c>
      <c r="J302" s="7" t="s">
        <v>866</v>
      </c>
      <c r="K302" s="7" t="s">
        <v>867</v>
      </c>
      <c r="M302" s="7" t="s">
        <v>868</v>
      </c>
      <c r="N302" s="7" t="s">
        <v>203</v>
      </c>
      <c r="O302" s="9">
        <v>275.10000000000002</v>
      </c>
    </row>
    <row r="303" spans="1:15" x14ac:dyDescent="0.25">
      <c r="A303" s="7">
        <v>10549</v>
      </c>
      <c r="B303" s="7" t="s">
        <v>740</v>
      </c>
      <c r="C303" s="7">
        <v>5</v>
      </c>
      <c r="D303" s="8">
        <v>36338</v>
      </c>
      <c r="E303" s="8">
        <v>36352</v>
      </c>
      <c r="F303" s="8">
        <v>36341</v>
      </c>
      <c r="G303" s="7">
        <v>1</v>
      </c>
      <c r="H303" s="9">
        <v>171.24</v>
      </c>
      <c r="I303" s="7" t="s">
        <v>741</v>
      </c>
      <c r="J303" s="7" t="s">
        <v>743</v>
      </c>
      <c r="K303" s="7" t="s">
        <v>744</v>
      </c>
      <c r="M303" s="7" t="s">
        <v>745</v>
      </c>
      <c r="N303" s="7" t="s">
        <v>203</v>
      </c>
      <c r="O303" s="9">
        <v>4181.5</v>
      </c>
    </row>
    <row r="304" spans="1:15" x14ac:dyDescent="0.25">
      <c r="A304" s="7">
        <v>10550</v>
      </c>
      <c r="B304" s="7" t="s">
        <v>477</v>
      </c>
      <c r="C304" s="7">
        <v>7</v>
      </c>
      <c r="D304" s="8">
        <v>36339</v>
      </c>
      <c r="E304" s="8">
        <v>36367</v>
      </c>
      <c r="F304" s="8">
        <v>36348</v>
      </c>
      <c r="G304" s="7">
        <v>3</v>
      </c>
      <c r="H304" s="9">
        <v>4.32</v>
      </c>
      <c r="I304" s="7" t="s">
        <v>478</v>
      </c>
      <c r="J304" s="7" t="s">
        <v>480</v>
      </c>
      <c r="K304" s="7" t="s">
        <v>481</v>
      </c>
      <c r="M304" s="7" t="s">
        <v>482</v>
      </c>
      <c r="N304" s="7" t="s">
        <v>215</v>
      </c>
      <c r="O304" s="9">
        <v>749</v>
      </c>
    </row>
    <row r="305" spans="1:15" x14ac:dyDescent="0.25">
      <c r="A305" s="7">
        <v>10551</v>
      </c>
      <c r="B305" s="7" t="s">
        <v>460</v>
      </c>
      <c r="C305" s="7">
        <v>4</v>
      </c>
      <c r="D305" s="8">
        <v>36339</v>
      </c>
      <c r="E305" s="8">
        <v>36381</v>
      </c>
      <c r="F305" s="8">
        <v>36348</v>
      </c>
      <c r="G305" s="7">
        <v>3</v>
      </c>
      <c r="H305" s="9">
        <v>72.95</v>
      </c>
      <c r="I305" s="7" t="s">
        <v>461</v>
      </c>
      <c r="J305" s="7" t="s">
        <v>463</v>
      </c>
      <c r="K305" s="7" t="s">
        <v>464</v>
      </c>
      <c r="M305" s="7" t="s">
        <v>465</v>
      </c>
      <c r="N305" s="7" t="s">
        <v>466</v>
      </c>
      <c r="O305" s="9">
        <v>1836</v>
      </c>
    </row>
    <row r="306" spans="1:15" x14ac:dyDescent="0.25">
      <c r="A306" s="7">
        <v>10552</v>
      </c>
      <c r="B306" s="7" t="s">
        <v>519</v>
      </c>
      <c r="C306" s="7">
        <v>2</v>
      </c>
      <c r="D306" s="8">
        <v>36340</v>
      </c>
      <c r="E306" s="8">
        <v>36368</v>
      </c>
      <c r="F306" s="8">
        <v>36347</v>
      </c>
      <c r="G306" s="7">
        <v>1</v>
      </c>
      <c r="H306" s="9">
        <v>83.22</v>
      </c>
      <c r="I306" s="7" t="s">
        <v>520</v>
      </c>
      <c r="J306" s="7" t="s">
        <v>522</v>
      </c>
      <c r="K306" s="7" t="s">
        <v>523</v>
      </c>
      <c r="L306" s="7" t="s">
        <v>524</v>
      </c>
      <c r="M306" s="7" t="s">
        <v>525</v>
      </c>
      <c r="N306" s="7" t="s">
        <v>507</v>
      </c>
      <c r="O306" s="9">
        <v>880.5</v>
      </c>
    </row>
    <row r="307" spans="1:15" x14ac:dyDescent="0.25">
      <c r="A307" s="7">
        <v>10553</v>
      </c>
      <c r="B307" s="7" t="s">
        <v>923</v>
      </c>
      <c r="C307" s="7">
        <v>2</v>
      </c>
      <c r="D307" s="8">
        <v>36341</v>
      </c>
      <c r="E307" s="8">
        <v>36369</v>
      </c>
      <c r="F307" s="8">
        <v>36345</v>
      </c>
      <c r="G307" s="7">
        <v>2</v>
      </c>
      <c r="H307" s="9">
        <v>149.49</v>
      </c>
      <c r="I307" s="7" t="s">
        <v>924</v>
      </c>
      <c r="J307" s="7" t="s">
        <v>926</v>
      </c>
      <c r="K307" s="7" t="s">
        <v>927</v>
      </c>
      <c r="M307" s="7" t="s">
        <v>928</v>
      </c>
      <c r="N307" s="7" t="s">
        <v>929</v>
      </c>
      <c r="O307" s="9">
        <v>1546.3</v>
      </c>
    </row>
    <row r="308" spans="1:15" x14ac:dyDescent="0.25">
      <c r="A308" s="7">
        <v>10554</v>
      </c>
      <c r="B308" s="7" t="s">
        <v>690</v>
      </c>
      <c r="C308" s="7">
        <v>4</v>
      </c>
      <c r="D308" s="8">
        <v>36341</v>
      </c>
      <c r="E308" s="8">
        <v>36369</v>
      </c>
      <c r="F308" s="8">
        <v>36347</v>
      </c>
      <c r="G308" s="7">
        <v>3</v>
      </c>
      <c r="H308" s="9">
        <v>120.97</v>
      </c>
      <c r="I308" s="7" t="s">
        <v>691</v>
      </c>
      <c r="J308" s="7" t="s">
        <v>693</v>
      </c>
      <c r="K308" s="7" t="s">
        <v>694</v>
      </c>
      <c r="M308" s="7" t="s">
        <v>695</v>
      </c>
      <c r="N308" s="7" t="s">
        <v>203</v>
      </c>
      <c r="O308" s="9">
        <v>1819.5</v>
      </c>
    </row>
    <row r="309" spans="1:15" x14ac:dyDescent="0.25">
      <c r="A309" s="7">
        <v>10555</v>
      </c>
      <c r="B309" s="7" t="s">
        <v>800</v>
      </c>
      <c r="C309" s="7">
        <v>6</v>
      </c>
      <c r="D309" s="8">
        <v>36344</v>
      </c>
      <c r="E309" s="8">
        <v>36372</v>
      </c>
      <c r="F309" s="8">
        <v>36346</v>
      </c>
      <c r="G309" s="7">
        <v>3</v>
      </c>
      <c r="H309" s="9">
        <v>252.49</v>
      </c>
      <c r="I309" s="7" t="s">
        <v>801</v>
      </c>
      <c r="J309" s="7" t="s">
        <v>803</v>
      </c>
      <c r="K309" s="7" t="s">
        <v>804</v>
      </c>
      <c r="L309" s="7" t="s">
        <v>805</v>
      </c>
      <c r="M309" s="7" t="s">
        <v>806</v>
      </c>
      <c r="N309" s="7" t="s">
        <v>498</v>
      </c>
      <c r="O309" s="9">
        <v>3680.5</v>
      </c>
    </row>
    <row r="310" spans="1:15" x14ac:dyDescent="0.25">
      <c r="A310" s="7">
        <v>10556</v>
      </c>
      <c r="B310" s="7" t="s">
        <v>815</v>
      </c>
      <c r="C310" s="7">
        <v>2</v>
      </c>
      <c r="D310" s="8">
        <v>36345</v>
      </c>
      <c r="E310" s="8">
        <v>36387</v>
      </c>
      <c r="F310" s="8">
        <v>36355</v>
      </c>
      <c r="G310" s="7">
        <v>1</v>
      </c>
      <c r="H310" s="9">
        <v>9.8000000000000007</v>
      </c>
      <c r="I310" s="7" t="s">
        <v>816</v>
      </c>
      <c r="J310" s="7" t="s">
        <v>818</v>
      </c>
      <c r="K310" s="7" t="s">
        <v>819</v>
      </c>
      <c r="M310" s="7" t="s">
        <v>820</v>
      </c>
      <c r="N310" s="7" t="s">
        <v>821</v>
      </c>
      <c r="O310" s="9">
        <v>835.2</v>
      </c>
    </row>
    <row r="311" spans="1:15" x14ac:dyDescent="0.25">
      <c r="A311" s="7">
        <v>10557</v>
      </c>
      <c r="B311" s="7" t="s">
        <v>593</v>
      </c>
      <c r="C311" s="7">
        <v>9</v>
      </c>
      <c r="D311" s="8">
        <v>36345</v>
      </c>
      <c r="E311" s="8">
        <v>36359</v>
      </c>
      <c r="F311" s="8">
        <v>36348</v>
      </c>
      <c r="G311" s="7">
        <v>2</v>
      </c>
      <c r="H311" s="9">
        <v>96.72</v>
      </c>
      <c r="I311" s="7" t="s">
        <v>594</v>
      </c>
      <c r="J311" s="7" t="s">
        <v>596</v>
      </c>
      <c r="K311" s="7" t="s">
        <v>597</v>
      </c>
      <c r="M311" s="7" t="s">
        <v>598</v>
      </c>
      <c r="N311" s="7" t="s">
        <v>203</v>
      </c>
      <c r="O311" s="9">
        <v>1152.5</v>
      </c>
    </row>
    <row r="312" spans="1:15" x14ac:dyDescent="0.25">
      <c r="A312" s="7">
        <v>10558</v>
      </c>
      <c r="B312" s="7" t="s">
        <v>267</v>
      </c>
      <c r="C312" s="7">
        <v>1</v>
      </c>
      <c r="D312" s="8">
        <v>36346</v>
      </c>
      <c r="E312" s="8">
        <v>36374</v>
      </c>
      <c r="F312" s="8">
        <v>36352</v>
      </c>
      <c r="G312" s="7">
        <v>2</v>
      </c>
      <c r="H312" s="9">
        <v>72.97</v>
      </c>
      <c r="I312" s="7" t="s">
        <v>268</v>
      </c>
      <c r="J312" s="7" t="s">
        <v>982</v>
      </c>
      <c r="K312" s="7" t="s">
        <v>983</v>
      </c>
      <c r="L312" s="7" t="s">
        <v>984</v>
      </c>
      <c r="M312" s="7" t="s">
        <v>985</v>
      </c>
      <c r="N312" s="7" t="s">
        <v>273</v>
      </c>
      <c r="O312" s="9">
        <v>2142.9</v>
      </c>
    </row>
    <row r="313" spans="1:15" x14ac:dyDescent="0.25">
      <c r="A313" s="7">
        <v>10559</v>
      </c>
      <c r="B313" s="7" t="s">
        <v>294</v>
      </c>
      <c r="C313" s="7">
        <v>6</v>
      </c>
      <c r="D313" s="8">
        <v>36347</v>
      </c>
      <c r="E313" s="8">
        <v>36375</v>
      </c>
      <c r="F313" s="8">
        <v>36355</v>
      </c>
      <c r="G313" s="7">
        <v>1</v>
      </c>
      <c r="H313" s="9">
        <v>8.0500000000000007</v>
      </c>
      <c r="I313" s="7" t="s">
        <v>295</v>
      </c>
      <c r="J313" s="7" t="s">
        <v>298</v>
      </c>
      <c r="K313" s="7" t="s">
        <v>299</v>
      </c>
      <c r="M313" s="7" t="s">
        <v>300</v>
      </c>
      <c r="N313" s="7" t="s">
        <v>201</v>
      </c>
      <c r="O313" s="9">
        <v>547.79999999999995</v>
      </c>
    </row>
    <row r="314" spans="1:15" x14ac:dyDescent="0.25">
      <c r="A314" s="7">
        <v>10560</v>
      </c>
      <c r="B314" s="7" t="s">
        <v>131</v>
      </c>
      <c r="C314" s="7">
        <v>8</v>
      </c>
      <c r="D314" s="8">
        <v>36348</v>
      </c>
      <c r="E314" s="8">
        <v>36376</v>
      </c>
      <c r="F314" s="8">
        <v>36351</v>
      </c>
      <c r="G314" s="7">
        <v>1</v>
      </c>
      <c r="H314" s="9">
        <v>36.65</v>
      </c>
      <c r="I314" s="7" t="s">
        <v>439</v>
      </c>
      <c r="J314" s="7" t="s">
        <v>441</v>
      </c>
      <c r="K314" s="7" t="s">
        <v>442</v>
      </c>
      <c r="M314" s="7" t="s">
        <v>443</v>
      </c>
      <c r="N314" s="7" t="s">
        <v>203</v>
      </c>
      <c r="O314" s="9">
        <v>1257.3</v>
      </c>
    </row>
    <row r="315" spans="1:15" x14ac:dyDescent="0.25">
      <c r="A315" s="7">
        <v>10561</v>
      </c>
      <c r="B315" s="7" t="s">
        <v>432</v>
      </c>
      <c r="C315" s="7">
        <v>2</v>
      </c>
      <c r="D315" s="8">
        <v>36348</v>
      </c>
      <c r="E315" s="8">
        <v>36376</v>
      </c>
      <c r="F315" s="8">
        <v>36351</v>
      </c>
      <c r="G315" s="7">
        <v>2</v>
      </c>
      <c r="H315" s="9">
        <v>242.21</v>
      </c>
      <c r="I315" s="7" t="s">
        <v>433</v>
      </c>
      <c r="J315" s="7" t="s">
        <v>435</v>
      </c>
      <c r="K315" s="7" t="s">
        <v>436</v>
      </c>
      <c r="M315" s="7" t="s">
        <v>437</v>
      </c>
      <c r="N315" s="7" t="s">
        <v>283</v>
      </c>
      <c r="O315" s="9">
        <v>2844.5</v>
      </c>
    </row>
    <row r="316" spans="1:15" x14ac:dyDescent="0.25">
      <c r="A316" s="7">
        <v>10562</v>
      </c>
      <c r="B316" s="7" t="s">
        <v>763</v>
      </c>
      <c r="C316" s="7">
        <v>1</v>
      </c>
      <c r="D316" s="8">
        <v>36351</v>
      </c>
      <c r="E316" s="8">
        <v>36379</v>
      </c>
      <c r="F316" s="8">
        <v>36354</v>
      </c>
      <c r="G316" s="7">
        <v>1</v>
      </c>
      <c r="H316" s="9">
        <v>22.95</v>
      </c>
      <c r="I316" s="7" t="s">
        <v>764</v>
      </c>
      <c r="J316" s="7" t="s">
        <v>766</v>
      </c>
      <c r="K316" s="7" t="s">
        <v>767</v>
      </c>
      <c r="M316" s="7" t="s">
        <v>768</v>
      </c>
      <c r="N316" s="7" t="s">
        <v>213</v>
      </c>
      <c r="O316" s="9">
        <v>543</v>
      </c>
    </row>
    <row r="317" spans="1:15" x14ac:dyDescent="0.25">
      <c r="A317" s="7">
        <v>10563</v>
      </c>
      <c r="B317" s="7" t="s">
        <v>771</v>
      </c>
      <c r="C317" s="7">
        <v>2</v>
      </c>
      <c r="D317" s="8">
        <v>36352</v>
      </c>
      <c r="E317" s="8">
        <v>36394</v>
      </c>
      <c r="F317" s="8">
        <v>36366</v>
      </c>
      <c r="G317" s="7">
        <v>2</v>
      </c>
      <c r="H317" s="9">
        <v>60.43</v>
      </c>
      <c r="I317" s="7" t="s">
        <v>772</v>
      </c>
      <c r="J317" s="7" t="s">
        <v>774</v>
      </c>
      <c r="K317" s="7" t="s">
        <v>514</v>
      </c>
      <c r="L317" s="7" t="s">
        <v>515</v>
      </c>
      <c r="M317" s="7" t="s">
        <v>775</v>
      </c>
      <c r="N317" s="7" t="s">
        <v>368</v>
      </c>
      <c r="O317" s="9">
        <v>965</v>
      </c>
    </row>
    <row r="318" spans="1:15" x14ac:dyDescent="0.25">
      <c r="A318" s="7">
        <v>10564</v>
      </c>
      <c r="B318" s="7" t="s">
        <v>753</v>
      </c>
      <c r="C318" s="7">
        <v>4</v>
      </c>
      <c r="D318" s="8">
        <v>36352</v>
      </c>
      <c r="E318" s="8">
        <v>36380</v>
      </c>
      <c r="F318" s="8">
        <v>36358</v>
      </c>
      <c r="G318" s="7">
        <v>3</v>
      </c>
      <c r="H318" s="9">
        <v>13.75</v>
      </c>
      <c r="I318" s="7" t="s">
        <v>754</v>
      </c>
      <c r="J318" s="7" t="s">
        <v>757</v>
      </c>
      <c r="K318" s="7" t="s">
        <v>758</v>
      </c>
      <c r="L318" s="7" t="s">
        <v>759</v>
      </c>
      <c r="M318" s="7" t="s">
        <v>760</v>
      </c>
      <c r="N318" s="7" t="s">
        <v>498</v>
      </c>
      <c r="O318" s="9">
        <v>1299</v>
      </c>
    </row>
    <row r="319" spans="1:15" x14ac:dyDescent="0.25">
      <c r="A319" s="7">
        <v>10565</v>
      </c>
      <c r="B319" s="7" t="s">
        <v>652</v>
      </c>
      <c r="C319" s="7">
        <v>8</v>
      </c>
      <c r="D319" s="8">
        <v>36353</v>
      </c>
      <c r="E319" s="8">
        <v>36381</v>
      </c>
      <c r="F319" s="8">
        <v>36360</v>
      </c>
      <c r="G319" s="7">
        <v>2</v>
      </c>
      <c r="H319" s="9">
        <v>7.15</v>
      </c>
      <c r="I319" s="7" t="s">
        <v>653</v>
      </c>
      <c r="J319" s="7" t="s">
        <v>655</v>
      </c>
      <c r="K319" s="7" t="s">
        <v>656</v>
      </c>
      <c r="L319" s="7" t="s">
        <v>657</v>
      </c>
      <c r="M319" s="7" t="s">
        <v>658</v>
      </c>
      <c r="N319" s="7" t="s">
        <v>327</v>
      </c>
      <c r="O319" s="9">
        <v>711</v>
      </c>
    </row>
    <row r="320" spans="1:15" x14ac:dyDescent="0.25">
      <c r="A320" s="7">
        <v>10566</v>
      </c>
      <c r="B320" s="7" t="s">
        <v>294</v>
      </c>
      <c r="C320" s="7">
        <v>9</v>
      </c>
      <c r="D320" s="8">
        <v>36354</v>
      </c>
      <c r="E320" s="8">
        <v>36382</v>
      </c>
      <c r="F320" s="8">
        <v>36360</v>
      </c>
      <c r="G320" s="7">
        <v>1</v>
      </c>
      <c r="H320" s="9">
        <v>88.4</v>
      </c>
      <c r="I320" s="7" t="s">
        <v>295</v>
      </c>
      <c r="J320" s="7" t="s">
        <v>298</v>
      </c>
      <c r="K320" s="7" t="s">
        <v>299</v>
      </c>
      <c r="M320" s="7" t="s">
        <v>300</v>
      </c>
      <c r="N320" s="7" t="s">
        <v>201</v>
      </c>
      <c r="O320" s="9">
        <v>2040</v>
      </c>
    </row>
    <row r="321" spans="1:15" x14ac:dyDescent="0.25">
      <c r="A321" s="7">
        <v>10567</v>
      </c>
      <c r="B321" s="7" t="s">
        <v>536</v>
      </c>
      <c r="C321" s="7">
        <v>1</v>
      </c>
      <c r="D321" s="8">
        <v>36354</v>
      </c>
      <c r="E321" s="8">
        <v>36382</v>
      </c>
      <c r="F321" s="8">
        <v>36359</v>
      </c>
      <c r="G321" s="7">
        <v>1</v>
      </c>
      <c r="H321" s="9">
        <v>33.97</v>
      </c>
      <c r="I321" s="7" t="s">
        <v>537</v>
      </c>
      <c r="J321" s="7" t="s">
        <v>539</v>
      </c>
      <c r="K321" s="7" t="s">
        <v>540</v>
      </c>
      <c r="L321" s="7" t="s">
        <v>541</v>
      </c>
      <c r="N321" s="7" t="s">
        <v>542</v>
      </c>
      <c r="O321" s="9">
        <v>3109</v>
      </c>
    </row>
    <row r="322" spans="1:15" x14ac:dyDescent="0.25">
      <c r="A322" s="7">
        <v>10568</v>
      </c>
      <c r="B322" s="7" t="s">
        <v>469</v>
      </c>
      <c r="C322" s="7">
        <v>3</v>
      </c>
      <c r="D322" s="8">
        <v>36355</v>
      </c>
      <c r="E322" s="8">
        <v>36383</v>
      </c>
      <c r="F322" s="8">
        <v>36381</v>
      </c>
      <c r="G322" s="7">
        <v>3</v>
      </c>
      <c r="H322" s="9">
        <v>6.54</v>
      </c>
      <c r="I322" s="7" t="s">
        <v>986</v>
      </c>
      <c r="J322" s="7" t="s">
        <v>472</v>
      </c>
      <c r="K322" s="7" t="s">
        <v>473</v>
      </c>
      <c r="M322" s="7" t="s">
        <v>987</v>
      </c>
      <c r="N322" s="7" t="s">
        <v>215</v>
      </c>
      <c r="O322" s="9">
        <v>155</v>
      </c>
    </row>
    <row r="323" spans="1:15" x14ac:dyDescent="0.25">
      <c r="A323" s="7">
        <v>10569</v>
      </c>
      <c r="B323" s="7" t="s">
        <v>753</v>
      </c>
      <c r="C323" s="7">
        <v>5</v>
      </c>
      <c r="D323" s="8">
        <v>36358</v>
      </c>
      <c r="E323" s="8">
        <v>36386</v>
      </c>
      <c r="F323" s="8">
        <v>36383</v>
      </c>
      <c r="G323" s="7">
        <v>1</v>
      </c>
      <c r="H323" s="9">
        <v>58.98</v>
      </c>
      <c r="I323" s="7" t="s">
        <v>754</v>
      </c>
      <c r="J323" s="7" t="s">
        <v>757</v>
      </c>
      <c r="K323" s="7" t="s">
        <v>758</v>
      </c>
      <c r="L323" s="7" t="s">
        <v>759</v>
      </c>
      <c r="M323" s="7" t="s">
        <v>760</v>
      </c>
      <c r="N323" s="7" t="s">
        <v>498</v>
      </c>
      <c r="O323" s="9">
        <v>977.5</v>
      </c>
    </row>
    <row r="324" spans="1:15" x14ac:dyDescent="0.25">
      <c r="A324" s="7">
        <v>10570</v>
      </c>
      <c r="B324" s="7" t="s">
        <v>652</v>
      </c>
      <c r="C324" s="7">
        <v>3</v>
      </c>
      <c r="D324" s="8">
        <v>36359</v>
      </c>
      <c r="E324" s="8">
        <v>36387</v>
      </c>
      <c r="F324" s="8">
        <v>36361</v>
      </c>
      <c r="G324" s="7">
        <v>3</v>
      </c>
      <c r="H324" s="9">
        <v>188.99</v>
      </c>
      <c r="I324" s="7" t="s">
        <v>653</v>
      </c>
      <c r="J324" s="7" t="s">
        <v>655</v>
      </c>
      <c r="K324" s="7" t="s">
        <v>656</v>
      </c>
      <c r="L324" s="7" t="s">
        <v>657</v>
      </c>
      <c r="M324" s="7" t="s">
        <v>658</v>
      </c>
      <c r="N324" s="7" t="s">
        <v>327</v>
      </c>
      <c r="O324" s="9">
        <v>2595</v>
      </c>
    </row>
    <row r="325" spans="1:15" x14ac:dyDescent="0.25">
      <c r="A325" s="7">
        <v>10571</v>
      </c>
      <c r="B325" s="7" t="s">
        <v>400</v>
      </c>
      <c r="C325" s="7">
        <v>8</v>
      </c>
      <c r="D325" s="8">
        <v>36359</v>
      </c>
      <c r="E325" s="8">
        <v>36401</v>
      </c>
      <c r="F325" s="8">
        <v>36376</v>
      </c>
      <c r="G325" s="7">
        <v>3</v>
      </c>
      <c r="H325" s="9">
        <v>26.06</v>
      </c>
      <c r="I325" s="7" t="s">
        <v>401</v>
      </c>
      <c r="J325" s="7" t="s">
        <v>404</v>
      </c>
      <c r="K325" s="7" t="s">
        <v>405</v>
      </c>
      <c r="M325" s="7" t="s">
        <v>406</v>
      </c>
      <c r="N325" s="7" t="s">
        <v>216</v>
      </c>
      <c r="O325" s="9">
        <v>647.75</v>
      </c>
    </row>
    <row r="326" spans="1:15" x14ac:dyDescent="0.25">
      <c r="A326" s="7">
        <v>10572</v>
      </c>
      <c r="B326" s="7" t="s">
        <v>276</v>
      </c>
      <c r="C326" s="7">
        <v>3</v>
      </c>
      <c r="D326" s="8">
        <v>36360</v>
      </c>
      <c r="E326" s="8">
        <v>36388</v>
      </c>
      <c r="F326" s="8">
        <v>36367</v>
      </c>
      <c r="G326" s="7">
        <v>2</v>
      </c>
      <c r="H326" s="9">
        <v>116.43</v>
      </c>
      <c r="I326" s="7" t="s">
        <v>277</v>
      </c>
      <c r="J326" s="7" t="s">
        <v>280</v>
      </c>
      <c r="K326" s="7" t="s">
        <v>281</v>
      </c>
      <c r="M326" s="7" t="s">
        <v>282</v>
      </c>
      <c r="N326" s="7" t="s">
        <v>283</v>
      </c>
      <c r="O326" s="9">
        <v>1565.65</v>
      </c>
    </row>
    <row r="327" spans="1:15" x14ac:dyDescent="0.25">
      <c r="A327" s="7">
        <v>10573</v>
      </c>
      <c r="B327" s="7" t="s">
        <v>261</v>
      </c>
      <c r="C327" s="7">
        <v>7</v>
      </c>
      <c r="D327" s="8">
        <v>36361</v>
      </c>
      <c r="E327" s="8">
        <v>36389</v>
      </c>
      <c r="F327" s="8">
        <v>36362</v>
      </c>
      <c r="G327" s="7">
        <v>3</v>
      </c>
      <c r="H327" s="9">
        <v>84.84</v>
      </c>
      <c r="I327" s="7" t="s">
        <v>262</v>
      </c>
      <c r="J327" s="7" t="s">
        <v>264</v>
      </c>
      <c r="K327" s="7" t="s">
        <v>256</v>
      </c>
      <c r="M327" s="7" t="s">
        <v>265</v>
      </c>
      <c r="N327" s="7" t="s">
        <v>258</v>
      </c>
      <c r="O327" s="9">
        <v>2082</v>
      </c>
    </row>
    <row r="328" spans="1:15" x14ac:dyDescent="0.25">
      <c r="A328" s="7">
        <v>10574</v>
      </c>
      <c r="B328" s="7" t="s">
        <v>883</v>
      </c>
      <c r="C328" s="7">
        <v>4</v>
      </c>
      <c r="D328" s="8">
        <v>36361</v>
      </c>
      <c r="E328" s="8">
        <v>36389</v>
      </c>
      <c r="F328" s="8">
        <v>36372</v>
      </c>
      <c r="G328" s="7">
        <v>2</v>
      </c>
      <c r="H328" s="9">
        <v>37.6</v>
      </c>
      <c r="I328" s="7" t="s">
        <v>884</v>
      </c>
      <c r="J328" s="7" t="s">
        <v>886</v>
      </c>
      <c r="K328" s="7" t="s">
        <v>887</v>
      </c>
      <c r="L328" s="7" t="s">
        <v>589</v>
      </c>
      <c r="M328" s="7" t="s">
        <v>888</v>
      </c>
      <c r="N328" s="7" t="s">
        <v>498</v>
      </c>
      <c r="O328" s="9">
        <v>764.3</v>
      </c>
    </row>
    <row r="329" spans="1:15" x14ac:dyDescent="0.25">
      <c r="A329" s="7">
        <v>10575</v>
      </c>
      <c r="B329" s="7" t="s">
        <v>661</v>
      </c>
      <c r="C329" s="7">
        <v>5</v>
      </c>
      <c r="D329" s="8">
        <v>36362</v>
      </c>
      <c r="E329" s="8">
        <v>36376</v>
      </c>
      <c r="F329" s="8">
        <v>36372</v>
      </c>
      <c r="G329" s="7">
        <v>1</v>
      </c>
      <c r="H329" s="9">
        <v>127.34</v>
      </c>
      <c r="I329" s="7" t="s">
        <v>662</v>
      </c>
      <c r="J329" s="7" t="s">
        <v>664</v>
      </c>
      <c r="K329" s="7" t="s">
        <v>665</v>
      </c>
      <c r="M329" s="7" t="s">
        <v>666</v>
      </c>
      <c r="N329" s="7" t="s">
        <v>203</v>
      </c>
      <c r="O329" s="9">
        <v>2147.4</v>
      </c>
    </row>
    <row r="330" spans="1:15" x14ac:dyDescent="0.25">
      <c r="A330" s="7">
        <v>10576</v>
      </c>
      <c r="B330" s="7" t="s">
        <v>871</v>
      </c>
      <c r="C330" s="7">
        <v>3</v>
      </c>
      <c r="D330" s="8">
        <v>36365</v>
      </c>
      <c r="E330" s="8">
        <v>36379</v>
      </c>
      <c r="F330" s="8">
        <v>36372</v>
      </c>
      <c r="G330" s="7">
        <v>3</v>
      </c>
      <c r="H330" s="9">
        <v>18.559999999999999</v>
      </c>
      <c r="I330" s="7" t="s">
        <v>872</v>
      </c>
      <c r="J330" s="7" t="s">
        <v>874</v>
      </c>
      <c r="K330" s="7" t="s">
        <v>256</v>
      </c>
      <c r="M330" s="7" t="s">
        <v>710</v>
      </c>
      <c r="N330" s="7" t="s">
        <v>258</v>
      </c>
      <c r="O330" s="9">
        <v>838.45</v>
      </c>
    </row>
    <row r="331" spans="1:15" x14ac:dyDescent="0.25">
      <c r="A331" s="7">
        <v>10577</v>
      </c>
      <c r="B331" s="7" t="s">
        <v>883</v>
      </c>
      <c r="C331" s="7">
        <v>9</v>
      </c>
      <c r="D331" s="8">
        <v>36365</v>
      </c>
      <c r="E331" s="8">
        <v>36407</v>
      </c>
      <c r="F331" s="8">
        <v>36372</v>
      </c>
      <c r="G331" s="7">
        <v>2</v>
      </c>
      <c r="H331" s="9">
        <v>25.41</v>
      </c>
      <c r="I331" s="7" t="s">
        <v>884</v>
      </c>
      <c r="J331" s="7" t="s">
        <v>886</v>
      </c>
      <c r="K331" s="7" t="s">
        <v>887</v>
      </c>
      <c r="L331" s="7" t="s">
        <v>589</v>
      </c>
      <c r="M331" s="7" t="s">
        <v>888</v>
      </c>
      <c r="N331" s="7" t="s">
        <v>498</v>
      </c>
      <c r="O331" s="9">
        <v>569</v>
      </c>
    </row>
    <row r="332" spans="1:15" x14ac:dyDescent="0.25">
      <c r="A332" s="7">
        <v>10578</v>
      </c>
      <c r="B332" s="7" t="s">
        <v>330</v>
      </c>
      <c r="C332" s="7">
        <v>4</v>
      </c>
      <c r="D332" s="8">
        <v>36366</v>
      </c>
      <c r="E332" s="8">
        <v>36394</v>
      </c>
      <c r="F332" s="8">
        <v>36397</v>
      </c>
      <c r="G332" s="7">
        <v>3</v>
      </c>
      <c r="H332" s="9">
        <v>29.6</v>
      </c>
      <c r="I332" s="7" t="s">
        <v>331</v>
      </c>
      <c r="J332" s="7" t="s">
        <v>333</v>
      </c>
      <c r="K332" s="7" t="s">
        <v>271</v>
      </c>
      <c r="M332" s="7" t="s">
        <v>334</v>
      </c>
      <c r="N332" s="7" t="s">
        <v>273</v>
      </c>
      <c r="O332" s="9">
        <v>477</v>
      </c>
    </row>
    <row r="333" spans="1:15" x14ac:dyDescent="0.25">
      <c r="A333" s="7">
        <v>10579</v>
      </c>
      <c r="B333" s="7" t="s">
        <v>601</v>
      </c>
      <c r="C333" s="7">
        <v>1</v>
      </c>
      <c r="D333" s="8">
        <v>36367</v>
      </c>
      <c r="E333" s="8">
        <v>36395</v>
      </c>
      <c r="F333" s="8">
        <v>36376</v>
      </c>
      <c r="G333" s="7">
        <v>2</v>
      </c>
      <c r="H333" s="9">
        <v>13.73</v>
      </c>
      <c r="I333" s="7" t="s">
        <v>602</v>
      </c>
      <c r="J333" s="7" t="s">
        <v>604</v>
      </c>
      <c r="K333" s="7" t="s">
        <v>605</v>
      </c>
      <c r="L333" s="7" t="s">
        <v>606</v>
      </c>
      <c r="M333" s="7" t="s">
        <v>607</v>
      </c>
      <c r="N333" s="7" t="s">
        <v>498</v>
      </c>
      <c r="O333" s="9">
        <v>317.75</v>
      </c>
    </row>
    <row r="334" spans="1:15" x14ac:dyDescent="0.25">
      <c r="A334" s="7">
        <v>10580</v>
      </c>
      <c r="B334" s="7" t="s">
        <v>690</v>
      </c>
      <c r="C334" s="7">
        <v>4</v>
      </c>
      <c r="D334" s="8">
        <v>36368</v>
      </c>
      <c r="E334" s="8">
        <v>36396</v>
      </c>
      <c r="F334" s="8">
        <v>36373</v>
      </c>
      <c r="G334" s="7">
        <v>3</v>
      </c>
      <c r="H334" s="9">
        <v>75.89</v>
      </c>
      <c r="I334" s="7" t="s">
        <v>691</v>
      </c>
      <c r="J334" s="7" t="s">
        <v>693</v>
      </c>
      <c r="K334" s="7" t="s">
        <v>694</v>
      </c>
      <c r="M334" s="7" t="s">
        <v>695</v>
      </c>
      <c r="N334" s="7" t="s">
        <v>203</v>
      </c>
      <c r="O334" s="9">
        <v>1067.0999999999999</v>
      </c>
    </row>
    <row r="335" spans="1:15" x14ac:dyDescent="0.25">
      <c r="A335" s="7">
        <v>10581</v>
      </c>
      <c r="B335" s="7" t="s">
        <v>409</v>
      </c>
      <c r="C335" s="7">
        <v>3</v>
      </c>
      <c r="D335" s="8">
        <v>36368</v>
      </c>
      <c r="E335" s="8">
        <v>36396</v>
      </c>
      <c r="F335" s="8">
        <v>36374</v>
      </c>
      <c r="G335" s="7">
        <v>1</v>
      </c>
      <c r="H335" s="9">
        <v>3.01</v>
      </c>
      <c r="I335" s="7" t="s">
        <v>410</v>
      </c>
      <c r="J335" s="7" t="s">
        <v>413</v>
      </c>
      <c r="K335" s="7" t="s">
        <v>365</v>
      </c>
      <c r="L335" s="7" t="s">
        <v>366</v>
      </c>
      <c r="M335" s="7" t="s">
        <v>414</v>
      </c>
      <c r="N335" s="7" t="s">
        <v>368</v>
      </c>
      <c r="O335" s="9">
        <v>387.5</v>
      </c>
    </row>
    <row r="336" spans="1:15" x14ac:dyDescent="0.25">
      <c r="A336" s="7">
        <v>10582</v>
      </c>
      <c r="B336" s="7" t="s">
        <v>286</v>
      </c>
      <c r="C336" s="7">
        <v>3</v>
      </c>
      <c r="D336" s="8">
        <v>36369</v>
      </c>
      <c r="E336" s="8">
        <v>36397</v>
      </c>
      <c r="F336" s="8">
        <v>36386</v>
      </c>
      <c r="G336" s="7">
        <v>2</v>
      </c>
      <c r="H336" s="9">
        <v>27.71</v>
      </c>
      <c r="I336" s="7" t="s">
        <v>287</v>
      </c>
      <c r="J336" s="7" t="s">
        <v>289</v>
      </c>
      <c r="K336" s="7" t="s">
        <v>290</v>
      </c>
      <c r="M336" s="7" t="s">
        <v>291</v>
      </c>
      <c r="N336" s="7" t="s">
        <v>203</v>
      </c>
      <c r="O336" s="9">
        <v>330</v>
      </c>
    </row>
    <row r="337" spans="1:15" x14ac:dyDescent="0.25">
      <c r="A337" s="7">
        <v>10583</v>
      </c>
      <c r="B337" s="7" t="s">
        <v>923</v>
      </c>
      <c r="C337" s="7">
        <v>2</v>
      </c>
      <c r="D337" s="8">
        <v>36372</v>
      </c>
      <c r="E337" s="8">
        <v>36400</v>
      </c>
      <c r="F337" s="8">
        <v>36376</v>
      </c>
      <c r="G337" s="7">
        <v>2</v>
      </c>
      <c r="H337" s="9">
        <v>7.28</v>
      </c>
      <c r="I337" s="7" t="s">
        <v>924</v>
      </c>
      <c r="J337" s="7" t="s">
        <v>926</v>
      </c>
      <c r="K337" s="7" t="s">
        <v>927</v>
      </c>
      <c r="M337" s="7" t="s">
        <v>928</v>
      </c>
      <c r="N337" s="7" t="s">
        <v>929</v>
      </c>
      <c r="O337" s="9">
        <v>2413.9</v>
      </c>
    </row>
    <row r="338" spans="1:15" x14ac:dyDescent="0.25">
      <c r="A338" s="7">
        <v>10584</v>
      </c>
      <c r="B338" s="7" t="s">
        <v>294</v>
      </c>
      <c r="C338" s="7">
        <v>4</v>
      </c>
      <c r="D338" s="8">
        <v>36372</v>
      </c>
      <c r="E338" s="8">
        <v>36400</v>
      </c>
      <c r="F338" s="8">
        <v>36376</v>
      </c>
      <c r="G338" s="7">
        <v>1</v>
      </c>
      <c r="H338" s="9">
        <v>59.14</v>
      </c>
      <c r="I338" s="7" t="s">
        <v>295</v>
      </c>
      <c r="J338" s="7" t="s">
        <v>298</v>
      </c>
      <c r="K338" s="7" t="s">
        <v>299</v>
      </c>
      <c r="M338" s="7" t="s">
        <v>300</v>
      </c>
      <c r="N338" s="7" t="s">
        <v>201</v>
      </c>
      <c r="O338" s="9">
        <v>625</v>
      </c>
    </row>
    <row r="339" spans="1:15" x14ac:dyDescent="0.25">
      <c r="A339" s="7">
        <v>10585</v>
      </c>
      <c r="B339" s="7" t="s">
        <v>931</v>
      </c>
      <c r="C339" s="7">
        <v>7</v>
      </c>
      <c r="D339" s="8">
        <v>36373</v>
      </c>
      <c r="E339" s="8">
        <v>36401</v>
      </c>
      <c r="F339" s="8">
        <v>36382</v>
      </c>
      <c r="G339" s="7">
        <v>1</v>
      </c>
      <c r="H339" s="9">
        <v>13.41</v>
      </c>
      <c r="I339" s="7" t="s">
        <v>932</v>
      </c>
      <c r="J339" s="7" t="s">
        <v>934</v>
      </c>
      <c r="K339" s="7" t="s">
        <v>935</v>
      </c>
      <c r="L339" s="7" t="s">
        <v>366</v>
      </c>
      <c r="M339" s="7" t="s">
        <v>936</v>
      </c>
      <c r="N339" s="7" t="s">
        <v>368</v>
      </c>
      <c r="O339" s="9">
        <v>142.5</v>
      </c>
    </row>
    <row r="340" spans="1:15" x14ac:dyDescent="0.25">
      <c r="A340" s="7">
        <v>10586</v>
      </c>
      <c r="B340" s="7" t="s">
        <v>763</v>
      </c>
      <c r="C340" s="7">
        <v>9</v>
      </c>
      <c r="D340" s="8">
        <v>36374</v>
      </c>
      <c r="E340" s="8">
        <v>36402</v>
      </c>
      <c r="F340" s="8">
        <v>36381</v>
      </c>
      <c r="G340" s="7">
        <v>1</v>
      </c>
      <c r="H340" s="9">
        <v>0.48</v>
      </c>
      <c r="I340" s="7" t="s">
        <v>764</v>
      </c>
      <c r="J340" s="7" t="s">
        <v>766</v>
      </c>
      <c r="K340" s="7" t="s">
        <v>767</v>
      </c>
      <c r="M340" s="7" t="s">
        <v>768</v>
      </c>
      <c r="N340" s="7" t="s">
        <v>213</v>
      </c>
      <c r="O340" s="9">
        <v>28</v>
      </c>
    </row>
    <row r="341" spans="1:15" x14ac:dyDescent="0.25">
      <c r="A341" s="7">
        <v>10587</v>
      </c>
      <c r="B341" s="7" t="s">
        <v>727</v>
      </c>
      <c r="C341" s="7">
        <v>1</v>
      </c>
      <c r="D341" s="8">
        <v>36374</v>
      </c>
      <c r="E341" s="8">
        <v>36402</v>
      </c>
      <c r="F341" s="8">
        <v>36381</v>
      </c>
      <c r="G341" s="7">
        <v>1</v>
      </c>
      <c r="H341" s="9">
        <v>62.52</v>
      </c>
      <c r="I341" s="7" t="s">
        <v>728</v>
      </c>
      <c r="J341" s="7" t="s">
        <v>730</v>
      </c>
      <c r="K341" s="7" t="s">
        <v>514</v>
      </c>
      <c r="L341" s="7" t="s">
        <v>515</v>
      </c>
      <c r="M341" s="7" t="s">
        <v>731</v>
      </c>
      <c r="N341" s="7" t="s">
        <v>368</v>
      </c>
      <c r="O341" s="9">
        <v>807.38</v>
      </c>
    </row>
    <row r="342" spans="1:15" x14ac:dyDescent="0.25">
      <c r="A342" s="7">
        <v>10588</v>
      </c>
      <c r="B342" s="7" t="s">
        <v>740</v>
      </c>
      <c r="C342" s="7">
        <v>2</v>
      </c>
      <c r="D342" s="8">
        <v>36375</v>
      </c>
      <c r="E342" s="8">
        <v>36403</v>
      </c>
      <c r="F342" s="8">
        <v>36382</v>
      </c>
      <c r="G342" s="7">
        <v>3</v>
      </c>
      <c r="H342" s="9">
        <v>194.67</v>
      </c>
      <c r="I342" s="7" t="s">
        <v>741</v>
      </c>
      <c r="J342" s="7" t="s">
        <v>743</v>
      </c>
      <c r="K342" s="7" t="s">
        <v>744</v>
      </c>
      <c r="M342" s="7" t="s">
        <v>745</v>
      </c>
      <c r="N342" s="7" t="s">
        <v>203</v>
      </c>
      <c r="O342" s="9">
        <v>3900</v>
      </c>
    </row>
    <row r="343" spans="1:15" x14ac:dyDescent="0.25">
      <c r="A343" s="7">
        <v>10589</v>
      </c>
      <c r="B343" s="7" t="s">
        <v>491</v>
      </c>
      <c r="C343" s="7">
        <v>8</v>
      </c>
      <c r="D343" s="8">
        <v>36376</v>
      </c>
      <c r="E343" s="8">
        <v>36404</v>
      </c>
      <c r="F343" s="8">
        <v>36386</v>
      </c>
      <c r="G343" s="7">
        <v>2</v>
      </c>
      <c r="H343" s="9">
        <v>4.42</v>
      </c>
      <c r="I343" s="7" t="s">
        <v>492</v>
      </c>
      <c r="J343" s="7" t="s">
        <v>494</v>
      </c>
      <c r="K343" s="7" t="s">
        <v>495</v>
      </c>
      <c r="L343" s="7" t="s">
        <v>496</v>
      </c>
      <c r="M343" s="7" t="s">
        <v>497</v>
      </c>
      <c r="N343" s="7" t="s">
        <v>498</v>
      </c>
      <c r="O343" s="9">
        <v>72</v>
      </c>
    </row>
    <row r="344" spans="1:15" x14ac:dyDescent="0.25">
      <c r="A344" s="7">
        <v>10590</v>
      </c>
      <c r="B344" s="7" t="s">
        <v>652</v>
      </c>
      <c r="C344" s="7">
        <v>4</v>
      </c>
      <c r="D344" s="8">
        <v>36379</v>
      </c>
      <c r="E344" s="8">
        <v>36407</v>
      </c>
      <c r="F344" s="8">
        <v>36386</v>
      </c>
      <c r="G344" s="7">
        <v>3</v>
      </c>
      <c r="H344" s="9">
        <v>44.77</v>
      </c>
      <c r="I344" s="7" t="s">
        <v>653</v>
      </c>
      <c r="J344" s="7" t="s">
        <v>655</v>
      </c>
      <c r="K344" s="7" t="s">
        <v>656</v>
      </c>
      <c r="L344" s="7" t="s">
        <v>657</v>
      </c>
      <c r="M344" s="7" t="s">
        <v>658</v>
      </c>
      <c r="N344" s="7" t="s">
        <v>327</v>
      </c>
      <c r="O344" s="9">
        <v>1140</v>
      </c>
    </row>
    <row r="345" spans="1:15" x14ac:dyDescent="0.25">
      <c r="A345" s="7">
        <v>10591</v>
      </c>
      <c r="B345" s="7" t="s">
        <v>891</v>
      </c>
      <c r="C345" s="7">
        <v>1</v>
      </c>
      <c r="D345" s="8">
        <v>36379</v>
      </c>
      <c r="E345" s="8">
        <v>36393</v>
      </c>
      <c r="F345" s="8">
        <v>36388</v>
      </c>
      <c r="G345" s="7">
        <v>1</v>
      </c>
      <c r="H345" s="9">
        <v>55.92</v>
      </c>
      <c r="I345" s="7" t="s">
        <v>892</v>
      </c>
      <c r="J345" s="7" t="s">
        <v>894</v>
      </c>
      <c r="K345" s="7" t="s">
        <v>895</v>
      </c>
      <c r="M345" s="7" t="s">
        <v>896</v>
      </c>
      <c r="N345" s="7" t="s">
        <v>821</v>
      </c>
      <c r="O345" s="9">
        <v>812.5</v>
      </c>
    </row>
    <row r="346" spans="1:15" x14ac:dyDescent="0.25">
      <c r="A346" s="7">
        <v>10592</v>
      </c>
      <c r="B346" s="7" t="s">
        <v>593</v>
      </c>
      <c r="C346" s="7">
        <v>3</v>
      </c>
      <c r="D346" s="8">
        <v>36380</v>
      </c>
      <c r="E346" s="8">
        <v>36408</v>
      </c>
      <c r="F346" s="8">
        <v>36388</v>
      </c>
      <c r="G346" s="7">
        <v>1</v>
      </c>
      <c r="H346" s="9">
        <v>32.1</v>
      </c>
      <c r="I346" s="7" t="s">
        <v>594</v>
      </c>
      <c r="J346" s="7" t="s">
        <v>596</v>
      </c>
      <c r="K346" s="7" t="s">
        <v>597</v>
      </c>
      <c r="M346" s="7" t="s">
        <v>598</v>
      </c>
      <c r="N346" s="7" t="s">
        <v>203</v>
      </c>
      <c r="O346" s="9">
        <v>543.65</v>
      </c>
    </row>
    <row r="347" spans="1:15" x14ac:dyDescent="0.25">
      <c r="A347" s="7">
        <v>10593</v>
      </c>
      <c r="B347" s="7" t="s">
        <v>593</v>
      </c>
      <c r="C347" s="7">
        <v>7</v>
      </c>
      <c r="D347" s="8">
        <v>36381</v>
      </c>
      <c r="E347" s="8">
        <v>36409</v>
      </c>
      <c r="F347" s="8">
        <v>36416</v>
      </c>
      <c r="G347" s="7">
        <v>2</v>
      </c>
      <c r="H347" s="9">
        <v>174.2</v>
      </c>
      <c r="I347" s="7" t="s">
        <v>594</v>
      </c>
      <c r="J347" s="7" t="s">
        <v>596</v>
      </c>
      <c r="K347" s="7" t="s">
        <v>597</v>
      </c>
      <c r="M347" s="7" t="s">
        <v>598</v>
      </c>
      <c r="N347" s="7" t="s">
        <v>203</v>
      </c>
      <c r="O347" s="9">
        <v>2493</v>
      </c>
    </row>
    <row r="348" spans="1:15" x14ac:dyDescent="0.25">
      <c r="A348" s="7">
        <v>10594</v>
      </c>
      <c r="B348" s="7" t="s">
        <v>681</v>
      </c>
      <c r="C348" s="7">
        <v>3</v>
      </c>
      <c r="D348" s="8">
        <v>36381</v>
      </c>
      <c r="E348" s="8">
        <v>36409</v>
      </c>
      <c r="F348" s="8">
        <v>36388</v>
      </c>
      <c r="G348" s="7">
        <v>2</v>
      </c>
      <c r="H348" s="9">
        <v>5.24</v>
      </c>
      <c r="I348" s="7" t="s">
        <v>682</v>
      </c>
      <c r="J348" s="7" t="s">
        <v>684</v>
      </c>
      <c r="K348" s="7" t="s">
        <v>685</v>
      </c>
      <c r="L348" s="7" t="s">
        <v>686</v>
      </c>
      <c r="M348" s="7" t="s">
        <v>687</v>
      </c>
      <c r="N348" s="7" t="s">
        <v>498</v>
      </c>
      <c r="O348" s="9">
        <v>565.5</v>
      </c>
    </row>
    <row r="349" spans="1:15" x14ac:dyDescent="0.25">
      <c r="A349" s="7">
        <v>10595</v>
      </c>
      <c r="B349" s="7" t="s">
        <v>400</v>
      </c>
      <c r="C349" s="7">
        <v>2</v>
      </c>
      <c r="D349" s="8">
        <v>36382</v>
      </c>
      <c r="E349" s="8">
        <v>36410</v>
      </c>
      <c r="F349" s="8">
        <v>36386</v>
      </c>
      <c r="G349" s="7">
        <v>1</v>
      </c>
      <c r="H349" s="9">
        <v>96.78</v>
      </c>
      <c r="I349" s="7" t="s">
        <v>401</v>
      </c>
      <c r="J349" s="7" t="s">
        <v>404</v>
      </c>
      <c r="K349" s="7" t="s">
        <v>405</v>
      </c>
      <c r="M349" s="7" t="s">
        <v>406</v>
      </c>
      <c r="N349" s="7" t="s">
        <v>216</v>
      </c>
      <c r="O349" s="9">
        <v>6300</v>
      </c>
    </row>
    <row r="350" spans="1:15" x14ac:dyDescent="0.25">
      <c r="A350" s="7">
        <v>10596</v>
      </c>
      <c r="B350" s="7" t="s">
        <v>938</v>
      </c>
      <c r="C350" s="7">
        <v>8</v>
      </c>
      <c r="D350" s="8">
        <v>36383</v>
      </c>
      <c r="E350" s="8">
        <v>36411</v>
      </c>
      <c r="F350" s="8">
        <v>36415</v>
      </c>
      <c r="G350" s="7">
        <v>1</v>
      </c>
      <c r="H350" s="9">
        <v>16.34</v>
      </c>
      <c r="I350" s="7" t="s">
        <v>939</v>
      </c>
      <c r="J350" s="7" t="s">
        <v>980</v>
      </c>
      <c r="K350" s="7" t="s">
        <v>942</v>
      </c>
      <c r="L350" s="7" t="s">
        <v>589</v>
      </c>
      <c r="M350" s="7" t="s">
        <v>981</v>
      </c>
      <c r="N350" s="7" t="s">
        <v>498</v>
      </c>
      <c r="O350" s="9">
        <v>1476.1</v>
      </c>
    </row>
    <row r="351" spans="1:15" x14ac:dyDescent="0.25">
      <c r="A351" s="7">
        <v>10597</v>
      </c>
      <c r="B351" s="7" t="s">
        <v>713</v>
      </c>
      <c r="C351" s="7">
        <v>7</v>
      </c>
      <c r="D351" s="8">
        <v>36383</v>
      </c>
      <c r="E351" s="8">
        <v>36411</v>
      </c>
      <c r="F351" s="8">
        <v>36390</v>
      </c>
      <c r="G351" s="7">
        <v>3</v>
      </c>
      <c r="H351" s="9">
        <v>35.119999999999997</v>
      </c>
      <c r="I351" s="7" t="s">
        <v>714</v>
      </c>
      <c r="J351" s="7" t="s">
        <v>716</v>
      </c>
      <c r="K351" s="7" t="s">
        <v>717</v>
      </c>
      <c r="M351" s="7" t="s">
        <v>718</v>
      </c>
      <c r="N351" s="7" t="s">
        <v>216</v>
      </c>
      <c r="O351" s="9">
        <v>800.1</v>
      </c>
    </row>
    <row r="352" spans="1:15" x14ac:dyDescent="0.25">
      <c r="A352" s="7">
        <v>10598</v>
      </c>
      <c r="B352" s="7" t="s">
        <v>753</v>
      </c>
      <c r="C352" s="7">
        <v>1</v>
      </c>
      <c r="D352" s="8">
        <v>36386</v>
      </c>
      <c r="E352" s="8">
        <v>36414</v>
      </c>
      <c r="F352" s="8">
        <v>36390</v>
      </c>
      <c r="G352" s="7">
        <v>3</v>
      </c>
      <c r="H352" s="9">
        <v>44.42</v>
      </c>
      <c r="I352" s="7" t="s">
        <v>754</v>
      </c>
      <c r="J352" s="7" t="s">
        <v>757</v>
      </c>
      <c r="K352" s="7" t="s">
        <v>758</v>
      </c>
      <c r="L352" s="7" t="s">
        <v>759</v>
      </c>
      <c r="M352" s="7" t="s">
        <v>760</v>
      </c>
      <c r="N352" s="7" t="s">
        <v>498</v>
      </c>
      <c r="O352" s="9">
        <v>2388.5</v>
      </c>
    </row>
    <row r="353" spans="1:15" x14ac:dyDescent="0.25">
      <c r="A353" s="7">
        <v>10599</v>
      </c>
      <c r="B353" s="7" t="s">
        <v>330</v>
      </c>
      <c r="C353" s="7">
        <v>6</v>
      </c>
      <c r="D353" s="8">
        <v>36387</v>
      </c>
      <c r="E353" s="8">
        <v>36429</v>
      </c>
      <c r="F353" s="8">
        <v>36393</v>
      </c>
      <c r="G353" s="7">
        <v>3</v>
      </c>
      <c r="H353" s="9">
        <v>29.98</v>
      </c>
      <c r="I353" s="7" t="s">
        <v>331</v>
      </c>
      <c r="J353" s="7" t="s">
        <v>333</v>
      </c>
      <c r="K353" s="7" t="s">
        <v>271</v>
      </c>
      <c r="M353" s="7" t="s">
        <v>334</v>
      </c>
      <c r="N353" s="7" t="s">
        <v>273</v>
      </c>
      <c r="O353" s="9">
        <v>493</v>
      </c>
    </row>
    <row r="354" spans="1:15" x14ac:dyDescent="0.25">
      <c r="A354" s="7">
        <v>10600</v>
      </c>
      <c r="B354" s="7" t="s">
        <v>528</v>
      </c>
      <c r="C354" s="7">
        <v>4</v>
      </c>
      <c r="D354" s="8">
        <v>36388</v>
      </c>
      <c r="E354" s="8">
        <v>36416</v>
      </c>
      <c r="F354" s="8">
        <v>36393</v>
      </c>
      <c r="G354" s="7">
        <v>1</v>
      </c>
      <c r="H354" s="9">
        <v>45.13</v>
      </c>
      <c r="I354" s="7" t="s">
        <v>529</v>
      </c>
      <c r="J354" s="7" t="s">
        <v>531</v>
      </c>
      <c r="K354" s="7" t="s">
        <v>532</v>
      </c>
      <c r="L354" s="7" t="s">
        <v>496</v>
      </c>
      <c r="M354" s="7" t="s">
        <v>533</v>
      </c>
      <c r="N354" s="7" t="s">
        <v>498</v>
      </c>
      <c r="O354" s="9">
        <v>479.8</v>
      </c>
    </row>
    <row r="355" spans="1:15" x14ac:dyDescent="0.25">
      <c r="A355" s="7">
        <v>10601</v>
      </c>
      <c r="B355" s="7" t="s">
        <v>519</v>
      </c>
      <c r="C355" s="7">
        <v>7</v>
      </c>
      <c r="D355" s="8">
        <v>36388</v>
      </c>
      <c r="E355" s="8">
        <v>36430</v>
      </c>
      <c r="F355" s="8">
        <v>36394</v>
      </c>
      <c r="G355" s="7">
        <v>1</v>
      </c>
      <c r="H355" s="9">
        <v>58.3</v>
      </c>
      <c r="I355" s="7" t="s">
        <v>520</v>
      </c>
      <c r="J355" s="7" t="s">
        <v>522</v>
      </c>
      <c r="K355" s="7" t="s">
        <v>523</v>
      </c>
      <c r="L355" s="7" t="s">
        <v>524</v>
      </c>
      <c r="M355" s="7" t="s">
        <v>525</v>
      </c>
      <c r="N355" s="7" t="s">
        <v>507</v>
      </c>
      <c r="O355" s="9">
        <v>2285</v>
      </c>
    </row>
    <row r="356" spans="1:15" x14ac:dyDescent="0.25">
      <c r="A356" s="7">
        <v>10602</v>
      </c>
      <c r="B356" s="7" t="s">
        <v>891</v>
      </c>
      <c r="C356" s="7">
        <v>8</v>
      </c>
      <c r="D356" s="8">
        <v>36389</v>
      </c>
      <c r="E356" s="8">
        <v>36417</v>
      </c>
      <c r="F356" s="8">
        <v>36394</v>
      </c>
      <c r="G356" s="7">
        <v>2</v>
      </c>
      <c r="H356" s="9">
        <v>2.92</v>
      </c>
      <c r="I356" s="7" t="s">
        <v>892</v>
      </c>
      <c r="J356" s="7" t="s">
        <v>894</v>
      </c>
      <c r="K356" s="7" t="s">
        <v>895</v>
      </c>
      <c r="M356" s="7" t="s">
        <v>896</v>
      </c>
      <c r="N356" s="7" t="s">
        <v>821</v>
      </c>
      <c r="O356" s="9">
        <v>65</v>
      </c>
    </row>
    <row r="357" spans="1:15" x14ac:dyDescent="0.25">
      <c r="A357" s="7">
        <v>10603</v>
      </c>
      <c r="B357" s="7" t="s">
        <v>800</v>
      </c>
      <c r="C357" s="7">
        <v>8</v>
      </c>
      <c r="D357" s="8">
        <v>36390</v>
      </c>
      <c r="E357" s="8">
        <v>36418</v>
      </c>
      <c r="F357" s="8">
        <v>36411</v>
      </c>
      <c r="G357" s="7">
        <v>2</v>
      </c>
      <c r="H357" s="9">
        <v>48.77</v>
      </c>
      <c r="I357" s="7" t="s">
        <v>801</v>
      </c>
      <c r="J357" s="7" t="s">
        <v>803</v>
      </c>
      <c r="K357" s="7" t="s">
        <v>804</v>
      </c>
      <c r="L357" s="7" t="s">
        <v>805</v>
      </c>
      <c r="M357" s="7" t="s">
        <v>806</v>
      </c>
      <c r="N357" s="7" t="s">
        <v>498</v>
      </c>
      <c r="O357" s="9">
        <v>1508</v>
      </c>
    </row>
    <row r="358" spans="1:15" x14ac:dyDescent="0.25">
      <c r="A358" s="7">
        <v>10604</v>
      </c>
      <c r="B358" s="7" t="s">
        <v>460</v>
      </c>
      <c r="C358" s="7">
        <v>1</v>
      </c>
      <c r="D358" s="8">
        <v>36390</v>
      </c>
      <c r="E358" s="8">
        <v>36418</v>
      </c>
      <c r="F358" s="8">
        <v>36401</v>
      </c>
      <c r="G358" s="7">
        <v>1</v>
      </c>
      <c r="H358" s="9">
        <v>7.46</v>
      </c>
      <c r="I358" s="7" t="s">
        <v>461</v>
      </c>
      <c r="J358" s="7" t="s">
        <v>463</v>
      </c>
      <c r="K358" s="7" t="s">
        <v>464</v>
      </c>
      <c r="M358" s="7" t="s">
        <v>465</v>
      </c>
      <c r="N358" s="7" t="s">
        <v>466</v>
      </c>
      <c r="O358" s="9">
        <v>256.5</v>
      </c>
    </row>
    <row r="359" spans="1:15" x14ac:dyDescent="0.25">
      <c r="A359" s="7">
        <v>10605</v>
      </c>
      <c r="B359" s="7" t="s">
        <v>652</v>
      </c>
      <c r="C359" s="7">
        <v>1</v>
      </c>
      <c r="D359" s="8">
        <v>36393</v>
      </c>
      <c r="E359" s="8">
        <v>36421</v>
      </c>
      <c r="F359" s="8">
        <v>36401</v>
      </c>
      <c r="G359" s="7">
        <v>2</v>
      </c>
      <c r="H359" s="9">
        <v>379.13</v>
      </c>
      <c r="I359" s="7" t="s">
        <v>653</v>
      </c>
      <c r="J359" s="7" t="s">
        <v>655</v>
      </c>
      <c r="K359" s="7" t="s">
        <v>656</v>
      </c>
      <c r="L359" s="7" t="s">
        <v>657</v>
      </c>
      <c r="M359" s="7" t="s">
        <v>658</v>
      </c>
      <c r="N359" s="7" t="s">
        <v>327</v>
      </c>
      <c r="O359" s="9">
        <v>4326</v>
      </c>
    </row>
    <row r="360" spans="1:15" x14ac:dyDescent="0.25">
      <c r="A360" s="7">
        <v>10606</v>
      </c>
      <c r="B360" s="7" t="s">
        <v>876</v>
      </c>
      <c r="C360" s="7">
        <v>4</v>
      </c>
      <c r="D360" s="8">
        <v>36394</v>
      </c>
      <c r="E360" s="8">
        <v>36422</v>
      </c>
      <c r="F360" s="8">
        <v>36403</v>
      </c>
      <c r="G360" s="7">
        <v>3</v>
      </c>
      <c r="H360" s="9">
        <v>79.400000000000006</v>
      </c>
      <c r="I360" s="7" t="s">
        <v>877</v>
      </c>
      <c r="J360" s="7" t="s">
        <v>879</v>
      </c>
      <c r="K360" s="7" t="s">
        <v>365</v>
      </c>
      <c r="L360" s="7" t="s">
        <v>366</v>
      </c>
      <c r="M360" s="7" t="s">
        <v>880</v>
      </c>
      <c r="N360" s="7" t="s">
        <v>368</v>
      </c>
      <c r="O360" s="9">
        <v>1413</v>
      </c>
    </row>
    <row r="361" spans="1:15" x14ac:dyDescent="0.25">
      <c r="A361" s="7">
        <v>10607</v>
      </c>
      <c r="B361" s="7" t="s">
        <v>800</v>
      </c>
      <c r="C361" s="7">
        <v>5</v>
      </c>
      <c r="D361" s="8">
        <v>36394</v>
      </c>
      <c r="E361" s="8">
        <v>36422</v>
      </c>
      <c r="F361" s="8">
        <v>36397</v>
      </c>
      <c r="G361" s="7">
        <v>1</v>
      </c>
      <c r="H361" s="9">
        <v>200.24</v>
      </c>
      <c r="I361" s="7" t="s">
        <v>801</v>
      </c>
      <c r="J361" s="7" t="s">
        <v>803</v>
      </c>
      <c r="K361" s="7" t="s">
        <v>804</v>
      </c>
      <c r="L361" s="7" t="s">
        <v>805</v>
      </c>
      <c r="M361" s="7" t="s">
        <v>806</v>
      </c>
      <c r="N361" s="7" t="s">
        <v>498</v>
      </c>
      <c r="O361" s="9">
        <v>6475.4</v>
      </c>
    </row>
    <row r="362" spans="1:15" x14ac:dyDescent="0.25">
      <c r="A362" s="7">
        <v>10608</v>
      </c>
      <c r="B362" s="7" t="s">
        <v>863</v>
      </c>
      <c r="C362" s="7">
        <v>4</v>
      </c>
      <c r="D362" s="8">
        <v>36395</v>
      </c>
      <c r="E362" s="8">
        <v>36423</v>
      </c>
      <c r="F362" s="8">
        <v>36404</v>
      </c>
      <c r="G362" s="7">
        <v>2</v>
      </c>
      <c r="H362" s="9">
        <v>27.79</v>
      </c>
      <c r="I362" s="7" t="s">
        <v>864</v>
      </c>
      <c r="J362" s="7" t="s">
        <v>866</v>
      </c>
      <c r="K362" s="7" t="s">
        <v>867</v>
      </c>
      <c r="M362" s="7" t="s">
        <v>868</v>
      </c>
      <c r="N362" s="7" t="s">
        <v>203</v>
      </c>
      <c r="O362" s="9">
        <v>1064</v>
      </c>
    </row>
    <row r="363" spans="1:15" x14ac:dyDescent="0.25">
      <c r="A363" s="7">
        <v>10609</v>
      </c>
      <c r="B363" s="7" t="s">
        <v>385</v>
      </c>
      <c r="C363" s="7">
        <v>7</v>
      </c>
      <c r="D363" s="8">
        <v>36396</v>
      </c>
      <c r="E363" s="8">
        <v>36424</v>
      </c>
      <c r="F363" s="8">
        <v>36402</v>
      </c>
      <c r="G363" s="7">
        <v>2</v>
      </c>
      <c r="H363" s="9">
        <v>1.85</v>
      </c>
      <c r="I363" s="7" t="s">
        <v>386</v>
      </c>
      <c r="J363" s="7" t="s">
        <v>388</v>
      </c>
      <c r="K363" s="7" t="s">
        <v>389</v>
      </c>
      <c r="M363" s="7" t="s">
        <v>390</v>
      </c>
      <c r="N363" s="7" t="s">
        <v>201</v>
      </c>
      <c r="O363" s="9">
        <v>424</v>
      </c>
    </row>
    <row r="364" spans="1:15" x14ac:dyDescent="0.25">
      <c r="A364" s="7">
        <v>10610</v>
      </c>
      <c r="B364" s="7" t="s">
        <v>568</v>
      </c>
      <c r="C364" s="7">
        <v>8</v>
      </c>
      <c r="D364" s="8">
        <v>36397</v>
      </c>
      <c r="E364" s="8">
        <v>36425</v>
      </c>
      <c r="F364" s="8">
        <v>36409</v>
      </c>
      <c r="G364" s="7">
        <v>1</v>
      </c>
      <c r="H364" s="9">
        <v>26.78</v>
      </c>
      <c r="I364" s="7" t="s">
        <v>569</v>
      </c>
      <c r="J364" s="7" t="s">
        <v>571</v>
      </c>
      <c r="K364" s="7" t="s">
        <v>572</v>
      </c>
      <c r="M364" s="7" t="s">
        <v>573</v>
      </c>
      <c r="N364" s="7" t="s">
        <v>201</v>
      </c>
      <c r="O364" s="9">
        <v>399</v>
      </c>
    </row>
    <row r="365" spans="1:15" x14ac:dyDescent="0.25">
      <c r="A365" s="7">
        <v>10611</v>
      </c>
      <c r="B365" s="7" t="s">
        <v>954</v>
      </c>
      <c r="C365" s="7">
        <v>6</v>
      </c>
      <c r="D365" s="8">
        <v>36397</v>
      </c>
      <c r="E365" s="8">
        <v>36425</v>
      </c>
      <c r="F365" s="8">
        <v>36404</v>
      </c>
      <c r="G365" s="7">
        <v>2</v>
      </c>
      <c r="H365" s="9">
        <v>80.650000000000006</v>
      </c>
      <c r="I365" s="7" t="s">
        <v>988</v>
      </c>
      <c r="J365" s="7" t="s">
        <v>957</v>
      </c>
      <c r="K365" s="7" t="s">
        <v>958</v>
      </c>
      <c r="M365" s="7" t="s">
        <v>959</v>
      </c>
      <c r="N365" s="7" t="s">
        <v>960</v>
      </c>
      <c r="O365" s="9">
        <v>808</v>
      </c>
    </row>
    <row r="366" spans="1:15" x14ac:dyDescent="0.25">
      <c r="A366" s="7">
        <v>10612</v>
      </c>
      <c r="B366" s="7" t="s">
        <v>800</v>
      </c>
      <c r="C366" s="7">
        <v>1</v>
      </c>
      <c r="D366" s="8">
        <v>36400</v>
      </c>
      <c r="E366" s="8">
        <v>36428</v>
      </c>
      <c r="F366" s="8">
        <v>36404</v>
      </c>
      <c r="G366" s="7">
        <v>2</v>
      </c>
      <c r="H366" s="9">
        <v>544.08000000000004</v>
      </c>
      <c r="I366" s="7" t="s">
        <v>801</v>
      </c>
      <c r="J366" s="7" t="s">
        <v>803</v>
      </c>
      <c r="K366" s="7" t="s">
        <v>804</v>
      </c>
      <c r="L366" s="7" t="s">
        <v>805</v>
      </c>
      <c r="M366" s="7" t="s">
        <v>806</v>
      </c>
      <c r="N366" s="7" t="s">
        <v>498</v>
      </c>
      <c r="O366" s="9">
        <v>6375</v>
      </c>
    </row>
    <row r="367" spans="1:15" x14ac:dyDescent="0.25">
      <c r="A367" s="7">
        <v>10613</v>
      </c>
      <c r="B367" s="7" t="s">
        <v>519</v>
      </c>
      <c r="C367" s="7">
        <v>4</v>
      </c>
      <c r="D367" s="8">
        <v>36401</v>
      </c>
      <c r="E367" s="8">
        <v>36429</v>
      </c>
      <c r="F367" s="8">
        <v>36404</v>
      </c>
      <c r="G367" s="7">
        <v>2</v>
      </c>
      <c r="H367" s="9">
        <v>8.11</v>
      </c>
      <c r="I367" s="7" t="s">
        <v>520</v>
      </c>
      <c r="J367" s="7" t="s">
        <v>522</v>
      </c>
      <c r="K367" s="7" t="s">
        <v>523</v>
      </c>
      <c r="L367" s="7" t="s">
        <v>524</v>
      </c>
      <c r="M367" s="7" t="s">
        <v>525</v>
      </c>
      <c r="N367" s="7" t="s">
        <v>507</v>
      </c>
      <c r="O367" s="9">
        <v>358</v>
      </c>
    </row>
    <row r="368" spans="1:15" x14ac:dyDescent="0.25">
      <c r="A368" s="7">
        <v>10614</v>
      </c>
      <c r="B368" s="7" t="s">
        <v>286</v>
      </c>
      <c r="C368" s="7">
        <v>8</v>
      </c>
      <c r="D368" s="8">
        <v>36401</v>
      </c>
      <c r="E368" s="8">
        <v>36429</v>
      </c>
      <c r="F368" s="8">
        <v>36404</v>
      </c>
      <c r="G368" s="7">
        <v>3</v>
      </c>
      <c r="H368" s="9">
        <v>1.93</v>
      </c>
      <c r="I368" s="7" t="s">
        <v>287</v>
      </c>
      <c r="J368" s="7" t="s">
        <v>289</v>
      </c>
      <c r="K368" s="7" t="s">
        <v>290</v>
      </c>
      <c r="M368" s="7" t="s">
        <v>291</v>
      </c>
      <c r="N368" s="7" t="s">
        <v>203</v>
      </c>
      <c r="O368" s="9">
        <v>464</v>
      </c>
    </row>
    <row r="369" spans="1:15" x14ac:dyDescent="0.25">
      <c r="A369" s="7">
        <v>10615</v>
      </c>
      <c r="B369" s="7" t="s">
        <v>946</v>
      </c>
      <c r="C369" s="7">
        <v>2</v>
      </c>
      <c r="D369" s="8">
        <v>36402</v>
      </c>
      <c r="E369" s="8">
        <v>36430</v>
      </c>
      <c r="F369" s="8">
        <v>36409</v>
      </c>
      <c r="G369" s="7">
        <v>3</v>
      </c>
      <c r="H369" s="9">
        <v>0.75</v>
      </c>
      <c r="I369" s="7" t="s">
        <v>947</v>
      </c>
      <c r="J369" s="7" t="s">
        <v>950</v>
      </c>
      <c r="K369" s="7" t="s">
        <v>951</v>
      </c>
      <c r="M369" s="7" t="s">
        <v>952</v>
      </c>
      <c r="N369" s="7" t="s">
        <v>929</v>
      </c>
      <c r="O369" s="9">
        <v>120</v>
      </c>
    </row>
    <row r="370" spans="1:15" x14ac:dyDescent="0.25">
      <c r="A370" s="7">
        <v>10616</v>
      </c>
      <c r="B370" s="7" t="s">
        <v>491</v>
      </c>
      <c r="C370" s="7">
        <v>1</v>
      </c>
      <c r="D370" s="8">
        <v>36403</v>
      </c>
      <c r="E370" s="8">
        <v>36431</v>
      </c>
      <c r="F370" s="8">
        <v>36408</v>
      </c>
      <c r="G370" s="7">
        <v>2</v>
      </c>
      <c r="H370" s="9">
        <v>116.53</v>
      </c>
      <c r="I370" s="7" t="s">
        <v>492</v>
      </c>
      <c r="J370" s="7" t="s">
        <v>494</v>
      </c>
      <c r="K370" s="7" t="s">
        <v>495</v>
      </c>
      <c r="L370" s="7" t="s">
        <v>496</v>
      </c>
      <c r="M370" s="7" t="s">
        <v>497</v>
      </c>
      <c r="N370" s="7" t="s">
        <v>498</v>
      </c>
      <c r="O370" s="9">
        <v>5032</v>
      </c>
    </row>
    <row r="371" spans="1:15" x14ac:dyDescent="0.25">
      <c r="A371" s="7">
        <v>10617</v>
      </c>
      <c r="B371" s="7" t="s">
        <v>491</v>
      </c>
      <c r="C371" s="7">
        <v>4</v>
      </c>
      <c r="D371" s="8">
        <v>36403</v>
      </c>
      <c r="E371" s="8">
        <v>36431</v>
      </c>
      <c r="F371" s="8">
        <v>36407</v>
      </c>
      <c r="G371" s="7">
        <v>2</v>
      </c>
      <c r="H371" s="9">
        <v>18.53</v>
      </c>
      <c r="I371" s="7" t="s">
        <v>492</v>
      </c>
      <c r="J371" s="7" t="s">
        <v>494</v>
      </c>
      <c r="K371" s="7" t="s">
        <v>495</v>
      </c>
      <c r="L371" s="7" t="s">
        <v>496</v>
      </c>
      <c r="M371" s="7" t="s">
        <v>497</v>
      </c>
      <c r="N371" s="7" t="s">
        <v>498</v>
      </c>
      <c r="O371" s="9">
        <v>1650</v>
      </c>
    </row>
    <row r="372" spans="1:15" x14ac:dyDescent="0.25">
      <c r="A372" s="7">
        <v>10618</v>
      </c>
      <c r="B372" s="7" t="s">
        <v>652</v>
      </c>
      <c r="C372" s="7">
        <v>1</v>
      </c>
      <c r="D372" s="8">
        <v>36404</v>
      </c>
      <c r="E372" s="8">
        <v>36446</v>
      </c>
      <c r="F372" s="8">
        <v>36411</v>
      </c>
      <c r="G372" s="7">
        <v>1</v>
      </c>
      <c r="H372" s="9">
        <v>154.68</v>
      </c>
      <c r="I372" s="7" t="s">
        <v>653</v>
      </c>
      <c r="J372" s="7" t="s">
        <v>655</v>
      </c>
      <c r="K372" s="7" t="s">
        <v>656</v>
      </c>
      <c r="L372" s="7" t="s">
        <v>657</v>
      </c>
      <c r="M372" s="7" t="s">
        <v>658</v>
      </c>
      <c r="N372" s="7" t="s">
        <v>327</v>
      </c>
      <c r="O372" s="9">
        <v>2697.5</v>
      </c>
    </row>
    <row r="373" spans="1:15" x14ac:dyDescent="0.25">
      <c r="A373" s="7">
        <v>10619</v>
      </c>
      <c r="B373" s="7" t="s">
        <v>652</v>
      </c>
      <c r="C373" s="7">
        <v>3</v>
      </c>
      <c r="D373" s="8">
        <v>36407</v>
      </c>
      <c r="E373" s="8">
        <v>36435</v>
      </c>
      <c r="F373" s="8">
        <v>36410</v>
      </c>
      <c r="G373" s="7">
        <v>3</v>
      </c>
      <c r="H373" s="9">
        <v>91.05</v>
      </c>
      <c r="I373" s="7" t="s">
        <v>653</v>
      </c>
      <c r="J373" s="7" t="s">
        <v>655</v>
      </c>
      <c r="K373" s="7" t="s">
        <v>656</v>
      </c>
      <c r="L373" s="7" t="s">
        <v>657</v>
      </c>
      <c r="M373" s="7" t="s">
        <v>658</v>
      </c>
      <c r="N373" s="7" t="s">
        <v>327</v>
      </c>
      <c r="O373" s="9">
        <v>1260</v>
      </c>
    </row>
    <row r="374" spans="1:15" x14ac:dyDescent="0.25">
      <c r="A374" s="7">
        <v>10620</v>
      </c>
      <c r="B374" s="7" t="s">
        <v>576</v>
      </c>
      <c r="C374" s="7">
        <v>2</v>
      </c>
      <c r="D374" s="8">
        <v>36408</v>
      </c>
      <c r="E374" s="8">
        <v>36436</v>
      </c>
      <c r="F374" s="8">
        <v>36417</v>
      </c>
      <c r="G374" s="7">
        <v>3</v>
      </c>
      <c r="H374" s="9">
        <v>0.94</v>
      </c>
      <c r="I374" s="7" t="s">
        <v>577</v>
      </c>
      <c r="J374" s="7" t="s">
        <v>989</v>
      </c>
      <c r="K374" s="7" t="s">
        <v>580</v>
      </c>
      <c r="L374" s="7" t="s">
        <v>325</v>
      </c>
      <c r="M374" s="7" t="s">
        <v>581</v>
      </c>
      <c r="N374" s="7" t="s">
        <v>327</v>
      </c>
      <c r="O374" s="9">
        <v>57.5</v>
      </c>
    </row>
    <row r="375" spans="1:15" x14ac:dyDescent="0.25">
      <c r="A375" s="7">
        <v>10621</v>
      </c>
      <c r="B375" s="7" t="s">
        <v>545</v>
      </c>
      <c r="C375" s="7">
        <v>4</v>
      </c>
      <c r="D375" s="8">
        <v>36408</v>
      </c>
      <c r="E375" s="8">
        <v>36436</v>
      </c>
      <c r="F375" s="8">
        <v>36414</v>
      </c>
      <c r="G375" s="7">
        <v>2</v>
      </c>
      <c r="H375" s="9">
        <v>23.73</v>
      </c>
      <c r="I375" s="7" t="s">
        <v>546</v>
      </c>
      <c r="J375" s="7" t="s">
        <v>548</v>
      </c>
      <c r="K375" s="7" t="s">
        <v>549</v>
      </c>
      <c r="L375" s="7" t="s">
        <v>550</v>
      </c>
      <c r="M375" s="7" t="s">
        <v>551</v>
      </c>
      <c r="N375" s="7" t="s">
        <v>273</v>
      </c>
      <c r="O375" s="9">
        <v>758.5</v>
      </c>
    </row>
    <row r="376" spans="1:15" x14ac:dyDescent="0.25">
      <c r="A376" s="7">
        <v>10622</v>
      </c>
      <c r="B376" s="7" t="s">
        <v>771</v>
      </c>
      <c r="C376" s="7">
        <v>4</v>
      </c>
      <c r="D376" s="8">
        <v>36409</v>
      </c>
      <c r="E376" s="8">
        <v>36437</v>
      </c>
      <c r="F376" s="8">
        <v>36414</v>
      </c>
      <c r="G376" s="7">
        <v>3</v>
      </c>
      <c r="H376" s="9">
        <v>50.97</v>
      </c>
      <c r="I376" s="7" t="s">
        <v>772</v>
      </c>
      <c r="J376" s="7" t="s">
        <v>774</v>
      </c>
      <c r="K376" s="7" t="s">
        <v>514</v>
      </c>
      <c r="L376" s="7" t="s">
        <v>515</v>
      </c>
      <c r="M376" s="7" t="s">
        <v>775</v>
      </c>
      <c r="N376" s="7" t="s">
        <v>368</v>
      </c>
      <c r="O376" s="9">
        <v>605</v>
      </c>
    </row>
    <row r="377" spans="1:15" x14ac:dyDescent="0.25">
      <c r="A377" s="7">
        <v>10623</v>
      </c>
      <c r="B377" s="7" t="s">
        <v>131</v>
      </c>
      <c r="C377" s="7">
        <v>8</v>
      </c>
      <c r="D377" s="8">
        <v>36410</v>
      </c>
      <c r="E377" s="8">
        <v>36438</v>
      </c>
      <c r="F377" s="8">
        <v>36415</v>
      </c>
      <c r="G377" s="7">
        <v>2</v>
      </c>
      <c r="H377" s="9">
        <v>97.18</v>
      </c>
      <c r="I377" s="7" t="s">
        <v>439</v>
      </c>
      <c r="J377" s="7" t="s">
        <v>441</v>
      </c>
      <c r="K377" s="7" t="s">
        <v>442</v>
      </c>
      <c r="M377" s="7" t="s">
        <v>443</v>
      </c>
      <c r="N377" s="7" t="s">
        <v>203</v>
      </c>
      <c r="O377" s="9">
        <v>1429.75</v>
      </c>
    </row>
    <row r="378" spans="1:15" x14ac:dyDescent="0.25">
      <c r="A378" s="7">
        <v>10624</v>
      </c>
      <c r="B378" s="7" t="s">
        <v>854</v>
      </c>
      <c r="C378" s="7">
        <v>4</v>
      </c>
      <c r="D378" s="8">
        <v>36410</v>
      </c>
      <c r="E378" s="8">
        <v>36438</v>
      </c>
      <c r="F378" s="8">
        <v>36422</v>
      </c>
      <c r="G378" s="7">
        <v>2</v>
      </c>
      <c r="H378" s="9">
        <v>94.8</v>
      </c>
      <c r="I378" s="7" t="s">
        <v>855</v>
      </c>
      <c r="J378" s="7" t="s">
        <v>857</v>
      </c>
      <c r="K378" s="7" t="s">
        <v>858</v>
      </c>
      <c r="L378" s="7" t="s">
        <v>859</v>
      </c>
      <c r="M378" s="7" t="s">
        <v>860</v>
      </c>
      <c r="N378" s="7" t="s">
        <v>498</v>
      </c>
      <c r="O378" s="9">
        <v>1393.24</v>
      </c>
    </row>
    <row r="379" spans="1:15" x14ac:dyDescent="0.25">
      <c r="A379" s="7">
        <v>10625</v>
      </c>
      <c r="B379" s="7" t="s">
        <v>251</v>
      </c>
      <c r="C379" s="7">
        <v>3</v>
      </c>
      <c r="D379" s="8">
        <v>36411</v>
      </c>
      <c r="E379" s="8">
        <v>36439</v>
      </c>
      <c r="F379" s="8">
        <v>36417</v>
      </c>
      <c r="G379" s="7">
        <v>1</v>
      </c>
      <c r="H379" s="9">
        <v>43.9</v>
      </c>
      <c r="I379" s="7" t="s">
        <v>252</v>
      </c>
      <c r="J379" s="7" t="s">
        <v>255</v>
      </c>
      <c r="K379" s="7" t="s">
        <v>256</v>
      </c>
      <c r="M379" s="7" t="s">
        <v>257</v>
      </c>
      <c r="N379" s="7" t="s">
        <v>258</v>
      </c>
      <c r="O379" s="9">
        <v>479.75</v>
      </c>
    </row>
    <row r="380" spans="1:15" x14ac:dyDescent="0.25">
      <c r="A380" s="7">
        <v>10626</v>
      </c>
      <c r="B380" s="7" t="s">
        <v>276</v>
      </c>
      <c r="C380" s="7">
        <v>1</v>
      </c>
      <c r="D380" s="8">
        <v>36414</v>
      </c>
      <c r="E380" s="8">
        <v>36442</v>
      </c>
      <c r="F380" s="8">
        <v>36423</v>
      </c>
      <c r="G380" s="7">
        <v>2</v>
      </c>
      <c r="H380" s="9">
        <v>138.69</v>
      </c>
      <c r="I380" s="7" t="s">
        <v>277</v>
      </c>
      <c r="J380" s="7" t="s">
        <v>280</v>
      </c>
      <c r="K380" s="7" t="s">
        <v>281</v>
      </c>
      <c r="M380" s="7" t="s">
        <v>282</v>
      </c>
      <c r="N380" s="7" t="s">
        <v>283</v>
      </c>
      <c r="O380" s="9">
        <v>1503.6</v>
      </c>
    </row>
    <row r="381" spans="1:15" x14ac:dyDescent="0.25">
      <c r="A381" s="7">
        <v>10627</v>
      </c>
      <c r="B381" s="7" t="s">
        <v>800</v>
      </c>
      <c r="C381" s="7">
        <v>8</v>
      </c>
      <c r="D381" s="8">
        <v>36414</v>
      </c>
      <c r="E381" s="8">
        <v>36456</v>
      </c>
      <c r="F381" s="8">
        <v>36424</v>
      </c>
      <c r="G381" s="7">
        <v>3</v>
      </c>
      <c r="H381" s="9">
        <v>107.46</v>
      </c>
      <c r="I381" s="7" t="s">
        <v>801</v>
      </c>
      <c r="J381" s="7" t="s">
        <v>803</v>
      </c>
      <c r="K381" s="7" t="s">
        <v>804</v>
      </c>
      <c r="L381" s="7" t="s">
        <v>805</v>
      </c>
      <c r="M381" s="7" t="s">
        <v>806</v>
      </c>
      <c r="N381" s="7" t="s">
        <v>498</v>
      </c>
      <c r="O381" s="9">
        <v>1264.5</v>
      </c>
    </row>
    <row r="382" spans="1:15" x14ac:dyDescent="0.25">
      <c r="A382" s="7">
        <v>10628</v>
      </c>
      <c r="B382" s="7" t="s">
        <v>294</v>
      </c>
      <c r="C382" s="7">
        <v>4</v>
      </c>
      <c r="D382" s="8">
        <v>36415</v>
      </c>
      <c r="E382" s="8">
        <v>36443</v>
      </c>
      <c r="F382" s="8">
        <v>36423</v>
      </c>
      <c r="G382" s="7">
        <v>3</v>
      </c>
      <c r="H382" s="9">
        <v>30.36</v>
      </c>
      <c r="I382" s="7" t="s">
        <v>295</v>
      </c>
      <c r="J382" s="7" t="s">
        <v>298</v>
      </c>
      <c r="K382" s="7" t="s">
        <v>299</v>
      </c>
      <c r="M382" s="7" t="s">
        <v>300</v>
      </c>
      <c r="N382" s="7" t="s">
        <v>201</v>
      </c>
      <c r="O382" s="9">
        <v>450</v>
      </c>
    </row>
    <row r="383" spans="1:15" x14ac:dyDescent="0.25">
      <c r="A383" s="7">
        <v>10629</v>
      </c>
      <c r="B383" s="7" t="s">
        <v>477</v>
      </c>
      <c r="C383" s="7">
        <v>4</v>
      </c>
      <c r="D383" s="8">
        <v>36415</v>
      </c>
      <c r="E383" s="8">
        <v>36443</v>
      </c>
      <c r="F383" s="8">
        <v>36423</v>
      </c>
      <c r="G383" s="7">
        <v>3</v>
      </c>
      <c r="H383" s="9">
        <v>85.46</v>
      </c>
      <c r="I383" s="7" t="s">
        <v>478</v>
      </c>
      <c r="J383" s="7" t="s">
        <v>480</v>
      </c>
      <c r="K383" s="7" t="s">
        <v>481</v>
      </c>
      <c r="M383" s="7" t="s">
        <v>482</v>
      </c>
      <c r="N383" s="7" t="s">
        <v>215</v>
      </c>
      <c r="O383" s="9">
        <v>2775.05</v>
      </c>
    </row>
    <row r="384" spans="1:15" x14ac:dyDescent="0.25">
      <c r="A384" s="7">
        <v>10630</v>
      </c>
      <c r="B384" s="7" t="s">
        <v>553</v>
      </c>
      <c r="C384" s="7">
        <v>1</v>
      </c>
      <c r="D384" s="8">
        <v>36416</v>
      </c>
      <c r="E384" s="8">
        <v>36444</v>
      </c>
      <c r="F384" s="8">
        <v>36422</v>
      </c>
      <c r="G384" s="7">
        <v>2</v>
      </c>
      <c r="H384" s="9">
        <v>32.35</v>
      </c>
      <c r="I384" s="7" t="s">
        <v>554</v>
      </c>
      <c r="J384" s="7" t="s">
        <v>556</v>
      </c>
      <c r="K384" s="7" t="s">
        <v>557</v>
      </c>
      <c r="M384" s="7" t="s">
        <v>558</v>
      </c>
      <c r="N384" s="7" t="s">
        <v>203</v>
      </c>
      <c r="O384" s="9">
        <v>918</v>
      </c>
    </row>
    <row r="385" spans="1:15" x14ac:dyDescent="0.25">
      <c r="A385" s="7">
        <v>10631</v>
      </c>
      <c r="B385" s="7" t="s">
        <v>568</v>
      </c>
      <c r="C385" s="7">
        <v>8</v>
      </c>
      <c r="D385" s="8">
        <v>36417</v>
      </c>
      <c r="E385" s="8">
        <v>36445</v>
      </c>
      <c r="F385" s="8">
        <v>36418</v>
      </c>
      <c r="G385" s="7">
        <v>1</v>
      </c>
      <c r="H385" s="9">
        <v>0.87</v>
      </c>
      <c r="I385" s="7" t="s">
        <v>569</v>
      </c>
      <c r="J385" s="7" t="s">
        <v>571</v>
      </c>
      <c r="K385" s="7" t="s">
        <v>572</v>
      </c>
      <c r="M385" s="7" t="s">
        <v>573</v>
      </c>
      <c r="N385" s="7" t="s">
        <v>201</v>
      </c>
      <c r="O385" s="9">
        <v>62</v>
      </c>
    </row>
    <row r="386" spans="1:15" x14ac:dyDescent="0.25">
      <c r="A386" s="7">
        <v>10632</v>
      </c>
      <c r="B386" s="7" t="s">
        <v>915</v>
      </c>
      <c r="C386" s="7">
        <v>8</v>
      </c>
      <c r="D386" s="8">
        <v>36417</v>
      </c>
      <c r="E386" s="8">
        <v>36445</v>
      </c>
      <c r="F386" s="8">
        <v>36422</v>
      </c>
      <c r="G386" s="7">
        <v>1</v>
      </c>
      <c r="H386" s="9">
        <v>41.38</v>
      </c>
      <c r="I386" s="7" t="s">
        <v>916</v>
      </c>
      <c r="J386" s="7" t="s">
        <v>918</v>
      </c>
      <c r="K386" s="7" t="s">
        <v>919</v>
      </c>
      <c r="M386" s="7" t="s">
        <v>920</v>
      </c>
      <c r="N386" s="7" t="s">
        <v>203</v>
      </c>
      <c r="O386" s="9">
        <v>620</v>
      </c>
    </row>
    <row r="387" spans="1:15" x14ac:dyDescent="0.25">
      <c r="A387" s="7">
        <v>10633</v>
      </c>
      <c r="B387" s="7" t="s">
        <v>400</v>
      </c>
      <c r="C387" s="7">
        <v>7</v>
      </c>
      <c r="D387" s="8">
        <v>36418</v>
      </c>
      <c r="E387" s="8">
        <v>36446</v>
      </c>
      <c r="F387" s="8">
        <v>36421</v>
      </c>
      <c r="G387" s="7">
        <v>3</v>
      </c>
      <c r="H387" s="9">
        <v>477.9</v>
      </c>
      <c r="I387" s="7" t="s">
        <v>401</v>
      </c>
      <c r="J387" s="7" t="s">
        <v>404</v>
      </c>
      <c r="K387" s="7" t="s">
        <v>405</v>
      </c>
      <c r="M387" s="7" t="s">
        <v>406</v>
      </c>
      <c r="N387" s="7" t="s">
        <v>216</v>
      </c>
      <c r="O387" s="9">
        <v>6483.05</v>
      </c>
    </row>
    <row r="388" spans="1:15" x14ac:dyDescent="0.25">
      <c r="A388" s="7">
        <v>10634</v>
      </c>
      <c r="B388" s="7" t="s">
        <v>423</v>
      </c>
      <c r="C388" s="7">
        <v>4</v>
      </c>
      <c r="D388" s="8">
        <v>36418</v>
      </c>
      <c r="E388" s="8">
        <v>36446</v>
      </c>
      <c r="F388" s="8">
        <v>36424</v>
      </c>
      <c r="G388" s="7">
        <v>3</v>
      </c>
      <c r="H388" s="9">
        <v>487.38</v>
      </c>
      <c r="I388" s="7" t="s">
        <v>424</v>
      </c>
      <c r="J388" s="7" t="s">
        <v>427</v>
      </c>
      <c r="K388" s="7" t="s">
        <v>428</v>
      </c>
      <c r="M388" s="7" t="s">
        <v>429</v>
      </c>
      <c r="N388" s="7" t="s">
        <v>201</v>
      </c>
      <c r="O388" s="9">
        <v>4985.5</v>
      </c>
    </row>
    <row r="389" spans="1:15" x14ac:dyDescent="0.25">
      <c r="A389" s="7">
        <v>10635</v>
      </c>
      <c r="B389" s="7" t="s">
        <v>635</v>
      </c>
      <c r="C389" s="7">
        <v>8</v>
      </c>
      <c r="D389" s="8">
        <v>36421</v>
      </c>
      <c r="E389" s="8">
        <v>36449</v>
      </c>
      <c r="F389" s="8">
        <v>36424</v>
      </c>
      <c r="G389" s="7">
        <v>3</v>
      </c>
      <c r="H389" s="9">
        <v>47.46</v>
      </c>
      <c r="I389" s="7" t="s">
        <v>636</v>
      </c>
      <c r="J389" s="7" t="s">
        <v>638</v>
      </c>
      <c r="K389" s="7" t="s">
        <v>639</v>
      </c>
      <c r="M389" s="7" t="s">
        <v>640</v>
      </c>
      <c r="N389" s="7" t="s">
        <v>213</v>
      </c>
      <c r="O389" s="9">
        <v>1380.25</v>
      </c>
    </row>
    <row r="390" spans="1:15" x14ac:dyDescent="0.25">
      <c r="A390" s="7">
        <v>10636</v>
      </c>
      <c r="B390" s="7" t="s">
        <v>923</v>
      </c>
      <c r="C390" s="7">
        <v>4</v>
      </c>
      <c r="D390" s="8">
        <v>36422</v>
      </c>
      <c r="E390" s="8">
        <v>36450</v>
      </c>
      <c r="F390" s="8">
        <v>36429</v>
      </c>
      <c r="G390" s="7">
        <v>1</v>
      </c>
      <c r="H390" s="9">
        <v>1.1499999999999999</v>
      </c>
      <c r="I390" s="7" t="s">
        <v>924</v>
      </c>
      <c r="J390" s="7" t="s">
        <v>926</v>
      </c>
      <c r="K390" s="7" t="s">
        <v>927</v>
      </c>
      <c r="M390" s="7" t="s">
        <v>928</v>
      </c>
      <c r="N390" s="7" t="s">
        <v>929</v>
      </c>
      <c r="O390" s="9">
        <v>629.5</v>
      </c>
    </row>
    <row r="391" spans="1:15" x14ac:dyDescent="0.25">
      <c r="A391" s="7">
        <v>10637</v>
      </c>
      <c r="B391" s="7" t="s">
        <v>734</v>
      </c>
      <c r="C391" s="7">
        <v>6</v>
      </c>
      <c r="D391" s="8">
        <v>36422</v>
      </c>
      <c r="E391" s="8">
        <v>36450</v>
      </c>
      <c r="F391" s="8">
        <v>36429</v>
      </c>
      <c r="G391" s="7">
        <v>1</v>
      </c>
      <c r="H391" s="9">
        <v>201.29</v>
      </c>
      <c r="I391" s="7" t="s">
        <v>735</v>
      </c>
      <c r="J391" s="7" t="s">
        <v>737</v>
      </c>
      <c r="K391" s="7" t="s">
        <v>365</v>
      </c>
      <c r="L391" s="7" t="s">
        <v>366</v>
      </c>
      <c r="M391" s="7" t="s">
        <v>738</v>
      </c>
      <c r="N391" s="7" t="s">
        <v>368</v>
      </c>
      <c r="O391" s="9">
        <v>2896.25</v>
      </c>
    </row>
    <row r="392" spans="1:15" x14ac:dyDescent="0.25">
      <c r="A392" s="7">
        <v>10638</v>
      </c>
      <c r="B392" s="7" t="s">
        <v>618</v>
      </c>
      <c r="C392" s="7">
        <v>3</v>
      </c>
      <c r="D392" s="8">
        <v>36423</v>
      </c>
      <c r="E392" s="8">
        <v>36451</v>
      </c>
      <c r="F392" s="8">
        <v>36435</v>
      </c>
      <c r="G392" s="7">
        <v>1</v>
      </c>
      <c r="H392" s="9">
        <v>158.44</v>
      </c>
      <c r="I392" s="7" t="s">
        <v>619</v>
      </c>
      <c r="J392" s="7" t="s">
        <v>621</v>
      </c>
      <c r="K392" s="7" t="s">
        <v>622</v>
      </c>
      <c r="L392" s="7" t="s">
        <v>623</v>
      </c>
      <c r="M392" s="7" t="s">
        <v>624</v>
      </c>
      <c r="N392" s="7" t="s">
        <v>507</v>
      </c>
      <c r="O392" s="9">
        <v>2720.05</v>
      </c>
    </row>
    <row r="393" spans="1:15" x14ac:dyDescent="0.25">
      <c r="A393" s="7">
        <v>10639</v>
      </c>
      <c r="B393" s="7" t="s">
        <v>791</v>
      </c>
      <c r="C393" s="7">
        <v>7</v>
      </c>
      <c r="D393" s="8">
        <v>36423</v>
      </c>
      <c r="E393" s="8">
        <v>36451</v>
      </c>
      <c r="F393" s="8">
        <v>36430</v>
      </c>
      <c r="G393" s="7">
        <v>3</v>
      </c>
      <c r="H393" s="9">
        <v>38.64</v>
      </c>
      <c r="I393" s="7" t="s">
        <v>792</v>
      </c>
      <c r="J393" s="7" t="s">
        <v>794</v>
      </c>
      <c r="K393" s="7" t="s">
        <v>795</v>
      </c>
      <c r="M393" s="7" t="s">
        <v>796</v>
      </c>
      <c r="N393" s="7" t="s">
        <v>797</v>
      </c>
      <c r="O393" s="9">
        <v>500</v>
      </c>
    </row>
    <row r="394" spans="1:15" x14ac:dyDescent="0.25">
      <c r="A394" s="7">
        <v>10640</v>
      </c>
      <c r="B394" s="7" t="s">
        <v>915</v>
      </c>
      <c r="C394" s="7">
        <v>4</v>
      </c>
      <c r="D394" s="8">
        <v>36424</v>
      </c>
      <c r="E394" s="8">
        <v>36452</v>
      </c>
      <c r="F394" s="8">
        <v>36431</v>
      </c>
      <c r="G394" s="7">
        <v>1</v>
      </c>
      <c r="H394" s="9">
        <v>23.55</v>
      </c>
      <c r="I394" s="7" t="s">
        <v>916</v>
      </c>
      <c r="J394" s="7" t="s">
        <v>918</v>
      </c>
      <c r="K394" s="7" t="s">
        <v>919</v>
      </c>
      <c r="M394" s="7" t="s">
        <v>920</v>
      </c>
      <c r="N394" s="7" t="s">
        <v>203</v>
      </c>
      <c r="O394" s="9">
        <v>945</v>
      </c>
    </row>
    <row r="395" spans="1:15" x14ac:dyDescent="0.25">
      <c r="A395" s="7">
        <v>10641</v>
      </c>
      <c r="B395" s="7" t="s">
        <v>519</v>
      </c>
      <c r="C395" s="7">
        <v>4</v>
      </c>
      <c r="D395" s="8">
        <v>36425</v>
      </c>
      <c r="E395" s="8">
        <v>36453</v>
      </c>
      <c r="F395" s="8">
        <v>36429</v>
      </c>
      <c r="G395" s="7">
        <v>2</v>
      </c>
      <c r="H395" s="9">
        <v>179.61</v>
      </c>
      <c r="I395" s="7" t="s">
        <v>520</v>
      </c>
      <c r="J395" s="7" t="s">
        <v>522</v>
      </c>
      <c r="K395" s="7" t="s">
        <v>523</v>
      </c>
      <c r="L395" s="7" t="s">
        <v>524</v>
      </c>
      <c r="M395" s="7" t="s">
        <v>525</v>
      </c>
      <c r="N395" s="7" t="s">
        <v>507</v>
      </c>
      <c r="O395" s="9">
        <v>2054</v>
      </c>
    </row>
    <row r="396" spans="1:15" x14ac:dyDescent="0.25">
      <c r="A396" s="7">
        <v>10642</v>
      </c>
      <c r="B396" s="7" t="s">
        <v>815</v>
      </c>
      <c r="C396" s="7">
        <v>7</v>
      </c>
      <c r="D396" s="8">
        <v>36425</v>
      </c>
      <c r="E396" s="8">
        <v>36453</v>
      </c>
      <c r="F396" s="8">
        <v>36439</v>
      </c>
      <c r="G396" s="7">
        <v>3</v>
      </c>
      <c r="H396" s="9">
        <v>41.89</v>
      </c>
      <c r="I396" s="7" t="s">
        <v>816</v>
      </c>
      <c r="J396" s="7" t="s">
        <v>818</v>
      </c>
      <c r="K396" s="7" t="s">
        <v>819</v>
      </c>
      <c r="M396" s="7" t="s">
        <v>820</v>
      </c>
      <c r="N396" s="7" t="s">
        <v>821</v>
      </c>
      <c r="O396" s="9">
        <v>870</v>
      </c>
    </row>
    <row r="397" spans="1:15" x14ac:dyDescent="0.25">
      <c r="A397" s="7">
        <v>10643</v>
      </c>
      <c r="B397" s="7" t="s">
        <v>242</v>
      </c>
      <c r="C397" s="7">
        <v>6</v>
      </c>
      <c r="D397" s="8">
        <v>36428</v>
      </c>
      <c r="E397" s="8">
        <v>36456</v>
      </c>
      <c r="F397" s="8">
        <v>36436</v>
      </c>
      <c r="G397" s="7">
        <v>1</v>
      </c>
      <c r="H397" s="9">
        <v>29.46</v>
      </c>
      <c r="I397" s="7" t="s">
        <v>243</v>
      </c>
      <c r="J397" s="7" t="s">
        <v>246</v>
      </c>
      <c r="K397" s="7" t="s">
        <v>247</v>
      </c>
      <c r="M397" s="7" t="s">
        <v>248</v>
      </c>
      <c r="N397" s="7" t="s">
        <v>203</v>
      </c>
      <c r="O397" s="9">
        <v>1086</v>
      </c>
    </row>
    <row r="398" spans="1:15" x14ac:dyDescent="0.25">
      <c r="A398" s="7">
        <v>10644</v>
      </c>
      <c r="B398" s="7" t="s">
        <v>931</v>
      </c>
      <c r="C398" s="7">
        <v>3</v>
      </c>
      <c r="D398" s="8">
        <v>36428</v>
      </c>
      <c r="E398" s="8">
        <v>36456</v>
      </c>
      <c r="F398" s="8">
        <v>36435</v>
      </c>
      <c r="G398" s="7">
        <v>2</v>
      </c>
      <c r="H398" s="9">
        <v>0.14000000000000001</v>
      </c>
      <c r="I398" s="7" t="s">
        <v>932</v>
      </c>
      <c r="J398" s="7" t="s">
        <v>934</v>
      </c>
      <c r="K398" s="7" t="s">
        <v>935</v>
      </c>
      <c r="L398" s="7" t="s">
        <v>366</v>
      </c>
      <c r="M398" s="7" t="s">
        <v>936</v>
      </c>
      <c r="N398" s="7" t="s">
        <v>368</v>
      </c>
      <c r="O398" s="9">
        <v>1422</v>
      </c>
    </row>
    <row r="399" spans="1:15" x14ac:dyDescent="0.25">
      <c r="A399" s="7">
        <v>10645</v>
      </c>
      <c r="B399" s="7" t="s">
        <v>510</v>
      </c>
      <c r="C399" s="7">
        <v>4</v>
      </c>
      <c r="D399" s="8">
        <v>36429</v>
      </c>
      <c r="E399" s="8">
        <v>36457</v>
      </c>
      <c r="F399" s="8">
        <v>36436</v>
      </c>
      <c r="G399" s="7">
        <v>1</v>
      </c>
      <c r="H399" s="9">
        <v>12.41</v>
      </c>
      <c r="I399" s="7" t="s">
        <v>511</v>
      </c>
      <c r="J399" s="7" t="s">
        <v>513</v>
      </c>
      <c r="K399" s="7" t="s">
        <v>514</v>
      </c>
      <c r="L399" s="7" t="s">
        <v>515</v>
      </c>
      <c r="M399" s="7" t="s">
        <v>516</v>
      </c>
      <c r="N399" s="7" t="s">
        <v>368</v>
      </c>
      <c r="O399" s="9">
        <v>1535</v>
      </c>
    </row>
    <row r="400" spans="1:15" x14ac:dyDescent="0.25">
      <c r="A400" s="7">
        <v>10646</v>
      </c>
      <c r="B400" s="7" t="s">
        <v>536</v>
      </c>
      <c r="C400" s="7">
        <v>9</v>
      </c>
      <c r="D400" s="8">
        <v>36430</v>
      </c>
      <c r="E400" s="8">
        <v>36472</v>
      </c>
      <c r="F400" s="8">
        <v>36437</v>
      </c>
      <c r="G400" s="7">
        <v>3</v>
      </c>
      <c r="H400" s="9">
        <v>142.33000000000001</v>
      </c>
      <c r="I400" s="7" t="s">
        <v>537</v>
      </c>
      <c r="J400" s="7" t="s">
        <v>539</v>
      </c>
      <c r="K400" s="7" t="s">
        <v>540</v>
      </c>
      <c r="L400" s="7" t="s">
        <v>541</v>
      </c>
      <c r="N400" s="7" t="s">
        <v>542</v>
      </c>
      <c r="O400" s="9">
        <v>1928</v>
      </c>
    </row>
    <row r="401" spans="1:15" x14ac:dyDescent="0.25">
      <c r="A401" s="7">
        <v>10647</v>
      </c>
      <c r="B401" s="7" t="s">
        <v>727</v>
      </c>
      <c r="C401" s="7">
        <v>4</v>
      </c>
      <c r="D401" s="8">
        <v>36430</v>
      </c>
      <c r="E401" s="8">
        <v>36444</v>
      </c>
      <c r="F401" s="8">
        <v>36437</v>
      </c>
      <c r="G401" s="7">
        <v>2</v>
      </c>
      <c r="H401" s="9">
        <v>45.54</v>
      </c>
      <c r="I401" s="7" t="s">
        <v>728</v>
      </c>
      <c r="J401" s="7" t="s">
        <v>730</v>
      </c>
      <c r="K401" s="7" t="s">
        <v>514</v>
      </c>
      <c r="L401" s="7" t="s">
        <v>515</v>
      </c>
      <c r="M401" s="7" t="s">
        <v>731</v>
      </c>
      <c r="N401" s="7" t="s">
        <v>368</v>
      </c>
      <c r="O401" s="9">
        <v>636</v>
      </c>
    </row>
    <row r="402" spans="1:15" x14ac:dyDescent="0.25">
      <c r="A402" s="7">
        <v>10648</v>
      </c>
      <c r="B402" s="7" t="s">
        <v>771</v>
      </c>
      <c r="C402" s="7">
        <v>5</v>
      </c>
      <c r="D402" s="8">
        <v>36431</v>
      </c>
      <c r="E402" s="8">
        <v>36473</v>
      </c>
      <c r="F402" s="8">
        <v>36443</v>
      </c>
      <c r="G402" s="7">
        <v>2</v>
      </c>
      <c r="H402" s="9">
        <v>14.25</v>
      </c>
      <c r="I402" s="7" t="s">
        <v>772</v>
      </c>
      <c r="J402" s="7" t="s">
        <v>774</v>
      </c>
      <c r="K402" s="7" t="s">
        <v>514</v>
      </c>
      <c r="L402" s="7" t="s">
        <v>515</v>
      </c>
      <c r="M402" s="7" t="s">
        <v>775</v>
      </c>
      <c r="N402" s="7" t="s">
        <v>368</v>
      </c>
      <c r="O402" s="9">
        <v>382.5</v>
      </c>
    </row>
    <row r="403" spans="1:15" x14ac:dyDescent="0.25">
      <c r="A403" s="7">
        <v>10649</v>
      </c>
      <c r="B403" s="7" t="s">
        <v>643</v>
      </c>
      <c r="C403" s="7">
        <v>5</v>
      </c>
      <c r="D403" s="8">
        <v>36431</v>
      </c>
      <c r="E403" s="8">
        <v>36459</v>
      </c>
      <c r="F403" s="8">
        <v>36432</v>
      </c>
      <c r="G403" s="7">
        <v>3</v>
      </c>
      <c r="H403" s="9">
        <v>6.2</v>
      </c>
      <c r="I403" s="7" t="s">
        <v>644</v>
      </c>
      <c r="J403" s="7" t="s">
        <v>646</v>
      </c>
      <c r="K403" s="7" t="s">
        <v>647</v>
      </c>
      <c r="M403" s="7" t="s">
        <v>648</v>
      </c>
      <c r="N403" s="7" t="s">
        <v>649</v>
      </c>
      <c r="O403" s="9">
        <v>1434</v>
      </c>
    </row>
    <row r="404" spans="1:15" x14ac:dyDescent="0.25">
      <c r="A404" s="7">
        <v>10650</v>
      </c>
      <c r="B404" s="7" t="s">
        <v>409</v>
      </c>
      <c r="C404" s="7">
        <v>5</v>
      </c>
      <c r="D404" s="8">
        <v>36432</v>
      </c>
      <c r="E404" s="8">
        <v>36460</v>
      </c>
      <c r="F404" s="8">
        <v>36437</v>
      </c>
      <c r="G404" s="7">
        <v>3</v>
      </c>
      <c r="H404" s="9">
        <v>176.81</v>
      </c>
      <c r="I404" s="7" t="s">
        <v>410</v>
      </c>
      <c r="J404" s="7" t="s">
        <v>413</v>
      </c>
      <c r="K404" s="7" t="s">
        <v>365</v>
      </c>
      <c r="L404" s="7" t="s">
        <v>366</v>
      </c>
      <c r="M404" s="7" t="s">
        <v>414</v>
      </c>
      <c r="N404" s="7" t="s">
        <v>368</v>
      </c>
      <c r="O404" s="9">
        <v>1820.2</v>
      </c>
    </row>
    <row r="405" spans="1:15" x14ac:dyDescent="0.25">
      <c r="A405" s="7">
        <v>10651</v>
      </c>
      <c r="B405" s="7" t="s">
        <v>915</v>
      </c>
      <c r="C405" s="7">
        <v>8</v>
      </c>
      <c r="D405" s="8">
        <v>36435</v>
      </c>
      <c r="E405" s="8">
        <v>36463</v>
      </c>
      <c r="F405" s="8">
        <v>36445</v>
      </c>
      <c r="G405" s="7">
        <v>2</v>
      </c>
      <c r="H405" s="9">
        <v>20.6</v>
      </c>
      <c r="I405" s="7" t="s">
        <v>916</v>
      </c>
      <c r="J405" s="7" t="s">
        <v>918</v>
      </c>
      <c r="K405" s="7" t="s">
        <v>919</v>
      </c>
      <c r="M405" s="7" t="s">
        <v>920</v>
      </c>
      <c r="N405" s="7" t="s">
        <v>203</v>
      </c>
      <c r="O405" s="9">
        <v>530.4</v>
      </c>
    </row>
    <row r="406" spans="1:15" x14ac:dyDescent="0.25">
      <c r="A406" s="7">
        <v>10652</v>
      </c>
      <c r="B406" s="7" t="s">
        <v>484</v>
      </c>
      <c r="C406" s="7">
        <v>4</v>
      </c>
      <c r="D406" s="8">
        <v>36435</v>
      </c>
      <c r="E406" s="8">
        <v>36463</v>
      </c>
      <c r="F406" s="8">
        <v>36442</v>
      </c>
      <c r="G406" s="7">
        <v>2</v>
      </c>
      <c r="H406" s="9">
        <v>7.14</v>
      </c>
      <c r="I406" s="7" t="s">
        <v>485</v>
      </c>
      <c r="J406" s="7" t="s">
        <v>487</v>
      </c>
      <c r="K406" s="7" t="s">
        <v>488</v>
      </c>
      <c r="L406" s="7" t="s">
        <v>366</v>
      </c>
      <c r="M406" s="7" t="s">
        <v>489</v>
      </c>
      <c r="N406" s="7" t="s">
        <v>368</v>
      </c>
      <c r="O406" s="9">
        <v>331.78</v>
      </c>
    </row>
    <row r="407" spans="1:15" x14ac:dyDescent="0.25">
      <c r="A407" s="7">
        <v>10653</v>
      </c>
      <c r="B407" s="7" t="s">
        <v>131</v>
      </c>
      <c r="C407" s="7">
        <v>1</v>
      </c>
      <c r="D407" s="8">
        <v>36436</v>
      </c>
      <c r="E407" s="8">
        <v>36464</v>
      </c>
      <c r="F407" s="8">
        <v>36453</v>
      </c>
      <c r="G407" s="7">
        <v>1</v>
      </c>
      <c r="H407" s="9">
        <v>93.25</v>
      </c>
      <c r="I407" s="7" t="s">
        <v>439</v>
      </c>
      <c r="J407" s="7" t="s">
        <v>441</v>
      </c>
      <c r="K407" s="7" t="s">
        <v>442</v>
      </c>
      <c r="M407" s="7" t="s">
        <v>443</v>
      </c>
      <c r="N407" s="7" t="s">
        <v>203</v>
      </c>
      <c r="O407" s="9">
        <v>1203.5</v>
      </c>
    </row>
    <row r="408" spans="1:15" x14ac:dyDescent="0.25">
      <c r="A408" s="7">
        <v>10654</v>
      </c>
      <c r="B408" s="7" t="s">
        <v>276</v>
      </c>
      <c r="C408" s="7">
        <v>5</v>
      </c>
      <c r="D408" s="8">
        <v>36436</v>
      </c>
      <c r="E408" s="8">
        <v>36464</v>
      </c>
      <c r="F408" s="8">
        <v>36445</v>
      </c>
      <c r="G408" s="7">
        <v>1</v>
      </c>
      <c r="H408" s="9">
        <v>55.26</v>
      </c>
      <c r="I408" s="7" t="s">
        <v>277</v>
      </c>
      <c r="J408" s="7" t="s">
        <v>280</v>
      </c>
      <c r="K408" s="7" t="s">
        <v>281</v>
      </c>
      <c r="M408" s="7" t="s">
        <v>282</v>
      </c>
      <c r="N408" s="7" t="s">
        <v>283</v>
      </c>
      <c r="O408" s="9">
        <v>668.7</v>
      </c>
    </row>
    <row r="409" spans="1:15" x14ac:dyDescent="0.25">
      <c r="A409" s="7">
        <v>10655</v>
      </c>
      <c r="B409" s="7" t="s">
        <v>763</v>
      </c>
      <c r="C409" s="7">
        <v>1</v>
      </c>
      <c r="D409" s="8">
        <v>36437</v>
      </c>
      <c r="E409" s="8">
        <v>36465</v>
      </c>
      <c r="F409" s="8">
        <v>36445</v>
      </c>
      <c r="G409" s="7">
        <v>2</v>
      </c>
      <c r="H409" s="9">
        <v>4.41</v>
      </c>
      <c r="I409" s="7" t="s">
        <v>764</v>
      </c>
      <c r="J409" s="7" t="s">
        <v>766</v>
      </c>
      <c r="K409" s="7" t="s">
        <v>767</v>
      </c>
      <c r="M409" s="7" t="s">
        <v>768</v>
      </c>
      <c r="N409" s="7" t="s">
        <v>213</v>
      </c>
      <c r="O409" s="9">
        <v>193</v>
      </c>
    </row>
    <row r="410" spans="1:15" x14ac:dyDescent="0.25">
      <c r="A410" s="7">
        <v>10656</v>
      </c>
      <c r="B410" s="7" t="s">
        <v>491</v>
      </c>
      <c r="C410" s="7">
        <v>6</v>
      </c>
      <c r="D410" s="8">
        <v>36438</v>
      </c>
      <c r="E410" s="8">
        <v>36466</v>
      </c>
      <c r="F410" s="8">
        <v>36444</v>
      </c>
      <c r="G410" s="7">
        <v>1</v>
      </c>
      <c r="H410" s="9">
        <v>57.15</v>
      </c>
      <c r="I410" s="7" t="s">
        <v>492</v>
      </c>
      <c r="J410" s="7" t="s">
        <v>494</v>
      </c>
      <c r="K410" s="7" t="s">
        <v>495</v>
      </c>
      <c r="L410" s="7" t="s">
        <v>496</v>
      </c>
      <c r="M410" s="7" t="s">
        <v>497</v>
      </c>
      <c r="N410" s="7" t="s">
        <v>498</v>
      </c>
      <c r="O410" s="9">
        <v>671.35</v>
      </c>
    </row>
    <row r="411" spans="1:15" x14ac:dyDescent="0.25">
      <c r="A411" s="7">
        <v>10657</v>
      </c>
      <c r="B411" s="7" t="s">
        <v>800</v>
      </c>
      <c r="C411" s="7">
        <v>2</v>
      </c>
      <c r="D411" s="8">
        <v>36438</v>
      </c>
      <c r="E411" s="8">
        <v>36466</v>
      </c>
      <c r="F411" s="8">
        <v>36449</v>
      </c>
      <c r="G411" s="7">
        <v>2</v>
      </c>
      <c r="H411" s="9">
        <v>352.69</v>
      </c>
      <c r="I411" s="7" t="s">
        <v>801</v>
      </c>
      <c r="J411" s="7" t="s">
        <v>803</v>
      </c>
      <c r="K411" s="7" t="s">
        <v>804</v>
      </c>
      <c r="L411" s="7" t="s">
        <v>805</v>
      </c>
      <c r="M411" s="7" t="s">
        <v>806</v>
      </c>
      <c r="N411" s="7" t="s">
        <v>498</v>
      </c>
      <c r="O411" s="9">
        <v>4371.6000000000004</v>
      </c>
    </row>
    <row r="412" spans="1:15" x14ac:dyDescent="0.25">
      <c r="A412" s="7">
        <v>10658</v>
      </c>
      <c r="B412" s="7" t="s">
        <v>740</v>
      </c>
      <c r="C412" s="7">
        <v>4</v>
      </c>
      <c r="D412" s="8">
        <v>36439</v>
      </c>
      <c r="E412" s="8">
        <v>36467</v>
      </c>
      <c r="F412" s="8">
        <v>36442</v>
      </c>
      <c r="G412" s="7">
        <v>1</v>
      </c>
      <c r="H412" s="9">
        <v>364.15</v>
      </c>
      <c r="I412" s="7" t="s">
        <v>741</v>
      </c>
      <c r="J412" s="7" t="s">
        <v>743</v>
      </c>
      <c r="K412" s="7" t="s">
        <v>744</v>
      </c>
      <c r="M412" s="7" t="s">
        <v>745</v>
      </c>
      <c r="N412" s="7" t="s">
        <v>203</v>
      </c>
      <c r="O412" s="9">
        <v>4668</v>
      </c>
    </row>
    <row r="413" spans="1:15" x14ac:dyDescent="0.25">
      <c r="A413" s="7">
        <v>10659</v>
      </c>
      <c r="B413" s="7" t="s">
        <v>734</v>
      </c>
      <c r="C413" s="7">
        <v>7</v>
      </c>
      <c r="D413" s="8">
        <v>36439</v>
      </c>
      <c r="E413" s="8">
        <v>36467</v>
      </c>
      <c r="F413" s="8">
        <v>36444</v>
      </c>
      <c r="G413" s="7">
        <v>2</v>
      </c>
      <c r="H413" s="9">
        <v>105.81</v>
      </c>
      <c r="I413" s="7" t="s">
        <v>735</v>
      </c>
      <c r="J413" s="7" t="s">
        <v>737</v>
      </c>
      <c r="K413" s="7" t="s">
        <v>365</v>
      </c>
      <c r="L413" s="7" t="s">
        <v>366</v>
      </c>
      <c r="M413" s="7" t="s">
        <v>738</v>
      </c>
      <c r="N413" s="7" t="s">
        <v>368</v>
      </c>
      <c r="O413" s="9">
        <v>1291.5999999999999</v>
      </c>
    </row>
    <row r="414" spans="1:15" x14ac:dyDescent="0.25">
      <c r="A414" s="7">
        <v>10660</v>
      </c>
      <c r="B414" s="7" t="s">
        <v>528</v>
      </c>
      <c r="C414" s="7">
        <v>8</v>
      </c>
      <c r="D414" s="8">
        <v>36442</v>
      </c>
      <c r="E414" s="8">
        <v>36470</v>
      </c>
      <c r="F414" s="8">
        <v>36479</v>
      </c>
      <c r="G414" s="7">
        <v>1</v>
      </c>
      <c r="H414" s="9">
        <v>111.29</v>
      </c>
      <c r="I414" s="7" t="s">
        <v>529</v>
      </c>
      <c r="J414" s="7" t="s">
        <v>531</v>
      </c>
      <c r="K414" s="7" t="s">
        <v>532</v>
      </c>
      <c r="L414" s="7" t="s">
        <v>496</v>
      </c>
      <c r="M414" s="7" t="s">
        <v>533</v>
      </c>
      <c r="N414" s="7" t="s">
        <v>498</v>
      </c>
      <c r="O414" s="9">
        <v>1701</v>
      </c>
    </row>
    <row r="415" spans="1:15" x14ac:dyDescent="0.25">
      <c r="A415" s="7">
        <v>10661</v>
      </c>
      <c r="B415" s="7" t="s">
        <v>536</v>
      </c>
      <c r="C415" s="7">
        <v>7</v>
      </c>
      <c r="D415" s="8">
        <v>36443</v>
      </c>
      <c r="E415" s="8">
        <v>36471</v>
      </c>
      <c r="F415" s="8">
        <v>36449</v>
      </c>
      <c r="G415" s="7">
        <v>3</v>
      </c>
      <c r="H415" s="9">
        <v>17.55</v>
      </c>
      <c r="I415" s="7" t="s">
        <v>537</v>
      </c>
      <c r="J415" s="7" t="s">
        <v>539</v>
      </c>
      <c r="K415" s="7" t="s">
        <v>540</v>
      </c>
      <c r="L415" s="7" t="s">
        <v>541</v>
      </c>
      <c r="N415" s="7" t="s">
        <v>542</v>
      </c>
      <c r="O415" s="9">
        <v>703.25</v>
      </c>
    </row>
    <row r="416" spans="1:15" x14ac:dyDescent="0.25">
      <c r="A416" s="7">
        <v>10662</v>
      </c>
      <c r="B416" s="7" t="s">
        <v>627</v>
      </c>
      <c r="C416" s="7">
        <v>3</v>
      </c>
      <c r="D416" s="8">
        <v>36443</v>
      </c>
      <c r="E416" s="8">
        <v>36471</v>
      </c>
      <c r="F416" s="8">
        <v>36452</v>
      </c>
      <c r="G416" s="7">
        <v>2</v>
      </c>
      <c r="H416" s="9">
        <v>1.28</v>
      </c>
      <c r="I416" s="7" t="s">
        <v>628</v>
      </c>
      <c r="J416" s="7" t="s">
        <v>630</v>
      </c>
      <c r="K416" s="7" t="s">
        <v>631</v>
      </c>
      <c r="L416" s="7" t="s">
        <v>496</v>
      </c>
      <c r="M416" s="7" t="s">
        <v>632</v>
      </c>
      <c r="N416" s="7" t="s">
        <v>498</v>
      </c>
      <c r="O416" s="9">
        <v>125</v>
      </c>
    </row>
    <row r="417" spans="1:15" x14ac:dyDescent="0.25">
      <c r="A417" s="7">
        <v>10663</v>
      </c>
      <c r="B417" s="7" t="s">
        <v>311</v>
      </c>
      <c r="C417" s="7">
        <v>2</v>
      </c>
      <c r="D417" s="8">
        <v>36444</v>
      </c>
      <c r="E417" s="8">
        <v>36458</v>
      </c>
      <c r="F417" s="8">
        <v>36467</v>
      </c>
      <c r="G417" s="7">
        <v>2</v>
      </c>
      <c r="H417" s="9">
        <v>113.15</v>
      </c>
      <c r="I417" s="7" t="s">
        <v>312</v>
      </c>
      <c r="J417" s="7" t="s">
        <v>314</v>
      </c>
      <c r="K417" s="7" t="s">
        <v>315</v>
      </c>
      <c r="M417" s="7" t="s">
        <v>316</v>
      </c>
      <c r="N417" s="7" t="s">
        <v>201</v>
      </c>
      <c r="O417" s="9">
        <v>2032</v>
      </c>
    </row>
    <row r="418" spans="1:15" x14ac:dyDescent="0.25">
      <c r="A418" s="7">
        <v>10664</v>
      </c>
      <c r="B418" s="7" t="s">
        <v>460</v>
      </c>
      <c r="C418" s="7">
        <v>1</v>
      </c>
      <c r="D418" s="8">
        <v>36444</v>
      </c>
      <c r="E418" s="8">
        <v>36472</v>
      </c>
      <c r="F418" s="8">
        <v>36453</v>
      </c>
      <c r="G418" s="7">
        <v>3</v>
      </c>
      <c r="H418" s="9">
        <v>1.27</v>
      </c>
      <c r="I418" s="7" t="s">
        <v>461</v>
      </c>
      <c r="J418" s="7" t="s">
        <v>463</v>
      </c>
      <c r="K418" s="7" t="s">
        <v>464</v>
      </c>
      <c r="M418" s="7" t="s">
        <v>465</v>
      </c>
      <c r="N418" s="7" t="s">
        <v>466</v>
      </c>
      <c r="O418" s="9">
        <v>1515.75</v>
      </c>
    </row>
    <row r="419" spans="1:15" x14ac:dyDescent="0.25">
      <c r="A419" s="7">
        <v>10665</v>
      </c>
      <c r="B419" s="7" t="s">
        <v>627</v>
      </c>
      <c r="C419" s="7">
        <v>1</v>
      </c>
      <c r="D419" s="8">
        <v>36445</v>
      </c>
      <c r="E419" s="8">
        <v>36473</v>
      </c>
      <c r="F419" s="8">
        <v>36451</v>
      </c>
      <c r="G419" s="7">
        <v>2</v>
      </c>
      <c r="H419" s="9">
        <v>26.31</v>
      </c>
      <c r="I419" s="7" t="s">
        <v>628</v>
      </c>
      <c r="J419" s="7" t="s">
        <v>630</v>
      </c>
      <c r="K419" s="7" t="s">
        <v>631</v>
      </c>
      <c r="L419" s="7" t="s">
        <v>496</v>
      </c>
      <c r="M419" s="7" t="s">
        <v>632</v>
      </c>
      <c r="N419" s="7" t="s">
        <v>498</v>
      </c>
      <c r="O419" s="9">
        <v>1295</v>
      </c>
    </row>
    <row r="420" spans="1:15" x14ac:dyDescent="0.25">
      <c r="A420" s="7">
        <v>10666</v>
      </c>
      <c r="B420" s="7" t="s">
        <v>777</v>
      </c>
      <c r="C420" s="7">
        <v>7</v>
      </c>
      <c r="D420" s="8">
        <v>36446</v>
      </c>
      <c r="E420" s="8">
        <v>36474</v>
      </c>
      <c r="F420" s="8">
        <v>36456</v>
      </c>
      <c r="G420" s="7">
        <v>2</v>
      </c>
      <c r="H420" s="9">
        <v>232.42</v>
      </c>
      <c r="I420" s="7" t="s">
        <v>778</v>
      </c>
      <c r="J420" s="7" t="s">
        <v>978</v>
      </c>
      <c r="K420" s="7" t="s">
        <v>781</v>
      </c>
      <c r="M420" s="7" t="s">
        <v>979</v>
      </c>
      <c r="N420" s="7" t="s">
        <v>219</v>
      </c>
      <c r="O420" s="9">
        <v>4666.9399999999996</v>
      </c>
    </row>
    <row r="421" spans="1:15" x14ac:dyDescent="0.25">
      <c r="A421" s="7">
        <v>10667</v>
      </c>
      <c r="B421" s="7" t="s">
        <v>400</v>
      </c>
      <c r="C421" s="7">
        <v>7</v>
      </c>
      <c r="D421" s="8">
        <v>36446</v>
      </c>
      <c r="E421" s="8">
        <v>36474</v>
      </c>
      <c r="F421" s="8">
        <v>36453</v>
      </c>
      <c r="G421" s="7">
        <v>1</v>
      </c>
      <c r="H421" s="9">
        <v>78.09</v>
      </c>
      <c r="I421" s="7" t="s">
        <v>401</v>
      </c>
      <c r="J421" s="7" t="s">
        <v>404</v>
      </c>
      <c r="K421" s="7" t="s">
        <v>405</v>
      </c>
      <c r="M421" s="7" t="s">
        <v>406</v>
      </c>
      <c r="N421" s="7" t="s">
        <v>216</v>
      </c>
      <c r="O421" s="9">
        <v>1921</v>
      </c>
    </row>
    <row r="422" spans="1:15" x14ac:dyDescent="0.25">
      <c r="A422" s="7">
        <v>10668</v>
      </c>
      <c r="B422" s="7" t="s">
        <v>915</v>
      </c>
      <c r="C422" s="7">
        <v>1</v>
      </c>
      <c r="D422" s="8">
        <v>36449</v>
      </c>
      <c r="E422" s="8">
        <v>36477</v>
      </c>
      <c r="F422" s="8">
        <v>36457</v>
      </c>
      <c r="G422" s="7">
        <v>2</v>
      </c>
      <c r="H422" s="9">
        <v>47.22</v>
      </c>
      <c r="I422" s="7" t="s">
        <v>916</v>
      </c>
      <c r="J422" s="7" t="s">
        <v>918</v>
      </c>
      <c r="K422" s="7" t="s">
        <v>919</v>
      </c>
      <c r="M422" s="7" t="s">
        <v>920</v>
      </c>
      <c r="N422" s="7" t="s">
        <v>203</v>
      </c>
      <c r="O422" s="9">
        <v>694.75</v>
      </c>
    </row>
    <row r="423" spans="1:15" x14ac:dyDescent="0.25">
      <c r="A423" s="7">
        <v>10669</v>
      </c>
      <c r="B423" s="7" t="s">
        <v>815</v>
      </c>
      <c r="C423" s="7">
        <v>2</v>
      </c>
      <c r="D423" s="8">
        <v>36449</v>
      </c>
      <c r="E423" s="8">
        <v>36477</v>
      </c>
      <c r="F423" s="8">
        <v>36456</v>
      </c>
      <c r="G423" s="7">
        <v>1</v>
      </c>
      <c r="H423" s="9">
        <v>24.39</v>
      </c>
      <c r="I423" s="7" t="s">
        <v>816</v>
      </c>
      <c r="J423" s="7" t="s">
        <v>818</v>
      </c>
      <c r="K423" s="7" t="s">
        <v>819</v>
      </c>
      <c r="M423" s="7" t="s">
        <v>820</v>
      </c>
      <c r="N423" s="7" t="s">
        <v>821</v>
      </c>
      <c r="O423" s="9">
        <v>570</v>
      </c>
    </row>
    <row r="424" spans="1:15" x14ac:dyDescent="0.25">
      <c r="A424" s="7">
        <v>10670</v>
      </c>
      <c r="B424" s="7" t="s">
        <v>131</v>
      </c>
      <c r="C424" s="7">
        <v>4</v>
      </c>
      <c r="D424" s="8">
        <v>36450</v>
      </c>
      <c r="E424" s="8">
        <v>36478</v>
      </c>
      <c r="F424" s="8">
        <v>36452</v>
      </c>
      <c r="G424" s="7">
        <v>1</v>
      </c>
      <c r="H424" s="9">
        <v>203.48</v>
      </c>
      <c r="I424" s="7" t="s">
        <v>439</v>
      </c>
      <c r="J424" s="7" t="s">
        <v>441</v>
      </c>
      <c r="K424" s="7" t="s">
        <v>442</v>
      </c>
      <c r="M424" s="7" t="s">
        <v>443</v>
      </c>
      <c r="N424" s="7" t="s">
        <v>203</v>
      </c>
      <c r="O424" s="9">
        <v>2301.75</v>
      </c>
    </row>
    <row r="425" spans="1:15" x14ac:dyDescent="0.25">
      <c r="A425" s="7">
        <v>10671</v>
      </c>
      <c r="B425" s="7" t="s">
        <v>446</v>
      </c>
      <c r="C425" s="7">
        <v>1</v>
      </c>
      <c r="D425" s="8">
        <v>36451</v>
      </c>
      <c r="E425" s="8">
        <v>36479</v>
      </c>
      <c r="F425" s="8">
        <v>36458</v>
      </c>
      <c r="G425" s="7">
        <v>1</v>
      </c>
      <c r="H425" s="9">
        <v>30.34</v>
      </c>
      <c r="I425" s="7" t="s">
        <v>447</v>
      </c>
      <c r="J425" s="7" t="s">
        <v>449</v>
      </c>
      <c r="K425" s="7" t="s">
        <v>389</v>
      </c>
      <c r="M425" s="7" t="s">
        <v>390</v>
      </c>
      <c r="N425" s="7" t="s">
        <v>201</v>
      </c>
      <c r="O425" s="9">
        <v>920.1</v>
      </c>
    </row>
    <row r="426" spans="1:15" x14ac:dyDescent="0.25">
      <c r="A426" s="7">
        <v>10672</v>
      </c>
      <c r="B426" s="7" t="s">
        <v>276</v>
      </c>
      <c r="C426" s="7">
        <v>9</v>
      </c>
      <c r="D426" s="8">
        <v>36451</v>
      </c>
      <c r="E426" s="8">
        <v>36465</v>
      </c>
      <c r="F426" s="8">
        <v>36460</v>
      </c>
      <c r="G426" s="7">
        <v>2</v>
      </c>
      <c r="H426" s="9">
        <v>95.75</v>
      </c>
      <c r="I426" s="7" t="s">
        <v>277</v>
      </c>
      <c r="J426" s="7" t="s">
        <v>280</v>
      </c>
      <c r="K426" s="7" t="s">
        <v>281</v>
      </c>
      <c r="M426" s="7" t="s">
        <v>282</v>
      </c>
      <c r="N426" s="7" t="s">
        <v>283</v>
      </c>
      <c r="O426" s="9">
        <v>4210.5</v>
      </c>
    </row>
    <row r="427" spans="1:15" x14ac:dyDescent="0.25">
      <c r="A427" s="7">
        <v>10673</v>
      </c>
      <c r="B427" s="7" t="s">
        <v>946</v>
      </c>
      <c r="C427" s="7">
        <v>2</v>
      </c>
      <c r="D427" s="8">
        <v>36452</v>
      </c>
      <c r="E427" s="8">
        <v>36480</v>
      </c>
      <c r="F427" s="8">
        <v>36453</v>
      </c>
      <c r="G427" s="7">
        <v>1</v>
      </c>
      <c r="H427" s="9">
        <v>22.76</v>
      </c>
      <c r="I427" s="7" t="s">
        <v>947</v>
      </c>
      <c r="J427" s="7" t="s">
        <v>950</v>
      </c>
      <c r="K427" s="7" t="s">
        <v>951</v>
      </c>
      <c r="M427" s="7" t="s">
        <v>952</v>
      </c>
      <c r="N427" s="7" t="s">
        <v>929</v>
      </c>
      <c r="O427" s="9">
        <v>412.35</v>
      </c>
    </row>
    <row r="428" spans="1:15" x14ac:dyDescent="0.25">
      <c r="A428" s="7">
        <v>10674</v>
      </c>
      <c r="B428" s="7" t="s">
        <v>545</v>
      </c>
      <c r="C428" s="7">
        <v>4</v>
      </c>
      <c r="D428" s="8">
        <v>36452</v>
      </c>
      <c r="E428" s="8">
        <v>36480</v>
      </c>
      <c r="F428" s="8">
        <v>36464</v>
      </c>
      <c r="G428" s="7">
        <v>2</v>
      </c>
      <c r="H428" s="9">
        <v>0.9</v>
      </c>
      <c r="I428" s="7" t="s">
        <v>546</v>
      </c>
      <c r="J428" s="7" t="s">
        <v>548</v>
      </c>
      <c r="K428" s="7" t="s">
        <v>549</v>
      </c>
      <c r="L428" s="7" t="s">
        <v>550</v>
      </c>
      <c r="M428" s="7" t="s">
        <v>551</v>
      </c>
      <c r="N428" s="7" t="s">
        <v>273</v>
      </c>
      <c r="O428" s="9">
        <v>45</v>
      </c>
    </row>
    <row r="429" spans="1:15" x14ac:dyDescent="0.25">
      <c r="A429" s="7">
        <v>10675</v>
      </c>
      <c r="B429" s="7" t="s">
        <v>131</v>
      </c>
      <c r="C429" s="7">
        <v>5</v>
      </c>
      <c r="D429" s="8">
        <v>36453</v>
      </c>
      <c r="E429" s="8">
        <v>36481</v>
      </c>
      <c r="F429" s="8">
        <v>36457</v>
      </c>
      <c r="G429" s="7">
        <v>2</v>
      </c>
      <c r="H429" s="9">
        <v>31.85</v>
      </c>
      <c r="I429" s="7" t="s">
        <v>439</v>
      </c>
      <c r="J429" s="7" t="s">
        <v>441</v>
      </c>
      <c r="K429" s="7" t="s">
        <v>442</v>
      </c>
      <c r="M429" s="7" t="s">
        <v>443</v>
      </c>
      <c r="N429" s="7" t="s">
        <v>203</v>
      </c>
      <c r="O429" s="9">
        <v>1423</v>
      </c>
    </row>
    <row r="430" spans="1:15" x14ac:dyDescent="0.25">
      <c r="A430" s="7">
        <v>10676</v>
      </c>
      <c r="B430" s="7" t="s">
        <v>871</v>
      </c>
      <c r="C430" s="7">
        <v>2</v>
      </c>
      <c r="D430" s="8">
        <v>36456</v>
      </c>
      <c r="E430" s="8">
        <v>36484</v>
      </c>
      <c r="F430" s="8">
        <v>36463</v>
      </c>
      <c r="G430" s="7">
        <v>2</v>
      </c>
      <c r="H430" s="9">
        <v>2.0099999999999998</v>
      </c>
      <c r="I430" s="7" t="s">
        <v>872</v>
      </c>
      <c r="J430" s="7" t="s">
        <v>874</v>
      </c>
      <c r="K430" s="7" t="s">
        <v>256</v>
      </c>
      <c r="M430" s="7" t="s">
        <v>710</v>
      </c>
      <c r="N430" s="7" t="s">
        <v>258</v>
      </c>
      <c r="O430" s="9">
        <v>534.85</v>
      </c>
    </row>
    <row r="431" spans="1:15" x14ac:dyDescent="0.25">
      <c r="A431" s="7">
        <v>10677</v>
      </c>
      <c r="B431" s="7" t="s">
        <v>261</v>
      </c>
      <c r="C431" s="7">
        <v>1</v>
      </c>
      <c r="D431" s="8">
        <v>36456</v>
      </c>
      <c r="E431" s="8">
        <v>36484</v>
      </c>
      <c r="F431" s="8">
        <v>36460</v>
      </c>
      <c r="G431" s="7">
        <v>3</v>
      </c>
      <c r="H431" s="9">
        <v>4.03</v>
      </c>
      <c r="I431" s="7" t="s">
        <v>262</v>
      </c>
      <c r="J431" s="7" t="s">
        <v>264</v>
      </c>
      <c r="K431" s="7" t="s">
        <v>256</v>
      </c>
      <c r="M431" s="7" t="s">
        <v>265</v>
      </c>
      <c r="N431" s="7" t="s">
        <v>258</v>
      </c>
      <c r="O431" s="9">
        <v>956.9</v>
      </c>
    </row>
    <row r="432" spans="1:15" x14ac:dyDescent="0.25">
      <c r="A432" s="7">
        <v>10678</v>
      </c>
      <c r="B432" s="7" t="s">
        <v>800</v>
      </c>
      <c r="C432" s="7">
        <v>7</v>
      </c>
      <c r="D432" s="8">
        <v>36457</v>
      </c>
      <c r="E432" s="8">
        <v>36485</v>
      </c>
      <c r="F432" s="8">
        <v>36480</v>
      </c>
      <c r="G432" s="7">
        <v>3</v>
      </c>
      <c r="H432" s="9">
        <v>388.98</v>
      </c>
      <c r="I432" s="7" t="s">
        <v>801</v>
      </c>
      <c r="J432" s="7" t="s">
        <v>803</v>
      </c>
      <c r="K432" s="7" t="s">
        <v>804</v>
      </c>
      <c r="L432" s="7" t="s">
        <v>805</v>
      </c>
      <c r="M432" s="7" t="s">
        <v>806</v>
      </c>
      <c r="N432" s="7" t="s">
        <v>498</v>
      </c>
      <c r="O432" s="9">
        <v>5256.5</v>
      </c>
    </row>
    <row r="433" spans="1:15" x14ac:dyDescent="0.25">
      <c r="A433" s="7">
        <v>10679</v>
      </c>
      <c r="B433" s="7" t="s">
        <v>294</v>
      </c>
      <c r="C433" s="7">
        <v>8</v>
      </c>
      <c r="D433" s="8">
        <v>36457</v>
      </c>
      <c r="E433" s="8">
        <v>36485</v>
      </c>
      <c r="F433" s="8">
        <v>36464</v>
      </c>
      <c r="G433" s="7">
        <v>3</v>
      </c>
      <c r="H433" s="9">
        <v>27.94</v>
      </c>
      <c r="I433" s="7" t="s">
        <v>295</v>
      </c>
      <c r="J433" s="7" t="s">
        <v>298</v>
      </c>
      <c r="K433" s="7" t="s">
        <v>299</v>
      </c>
      <c r="M433" s="7" t="s">
        <v>300</v>
      </c>
      <c r="N433" s="7" t="s">
        <v>201</v>
      </c>
      <c r="O433" s="9">
        <v>660</v>
      </c>
    </row>
    <row r="434" spans="1:15" x14ac:dyDescent="0.25">
      <c r="A434" s="7">
        <v>10680</v>
      </c>
      <c r="B434" s="7" t="s">
        <v>681</v>
      </c>
      <c r="C434" s="7">
        <v>1</v>
      </c>
      <c r="D434" s="8">
        <v>36458</v>
      </c>
      <c r="E434" s="8">
        <v>36486</v>
      </c>
      <c r="F434" s="8">
        <v>36460</v>
      </c>
      <c r="G434" s="7">
        <v>1</v>
      </c>
      <c r="H434" s="9">
        <v>26.61</v>
      </c>
      <c r="I434" s="7" t="s">
        <v>682</v>
      </c>
      <c r="J434" s="7" t="s">
        <v>684</v>
      </c>
      <c r="K434" s="7" t="s">
        <v>685</v>
      </c>
      <c r="L434" s="7" t="s">
        <v>686</v>
      </c>
      <c r="M434" s="7" t="s">
        <v>687</v>
      </c>
      <c r="N434" s="7" t="s">
        <v>498</v>
      </c>
      <c r="O434" s="9">
        <v>1682.5</v>
      </c>
    </row>
    <row r="435" spans="1:15" x14ac:dyDescent="0.25">
      <c r="A435" s="7">
        <v>10681</v>
      </c>
      <c r="B435" s="7" t="s">
        <v>491</v>
      </c>
      <c r="C435" s="7">
        <v>3</v>
      </c>
      <c r="D435" s="8">
        <v>36459</v>
      </c>
      <c r="E435" s="8">
        <v>36487</v>
      </c>
      <c r="F435" s="8">
        <v>36464</v>
      </c>
      <c r="G435" s="7">
        <v>3</v>
      </c>
      <c r="H435" s="9">
        <v>76.13</v>
      </c>
      <c r="I435" s="7" t="s">
        <v>492</v>
      </c>
      <c r="J435" s="7" t="s">
        <v>494</v>
      </c>
      <c r="K435" s="7" t="s">
        <v>495</v>
      </c>
      <c r="L435" s="7" t="s">
        <v>496</v>
      </c>
      <c r="M435" s="7" t="s">
        <v>497</v>
      </c>
      <c r="N435" s="7" t="s">
        <v>498</v>
      </c>
      <c r="O435" s="9">
        <v>1327</v>
      </c>
    </row>
    <row r="436" spans="1:15" x14ac:dyDescent="0.25">
      <c r="A436" s="7">
        <v>10682</v>
      </c>
      <c r="B436" s="7" t="s">
        <v>261</v>
      </c>
      <c r="C436" s="7">
        <v>3</v>
      </c>
      <c r="D436" s="8">
        <v>36459</v>
      </c>
      <c r="E436" s="8">
        <v>36487</v>
      </c>
      <c r="F436" s="8">
        <v>36465</v>
      </c>
      <c r="G436" s="7">
        <v>2</v>
      </c>
      <c r="H436" s="9">
        <v>36.130000000000003</v>
      </c>
      <c r="I436" s="7" t="s">
        <v>262</v>
      </c>
      <c r="J436" s="7" t="s">
        <v>264</v>
      </c>
      <c r="K436" s="7" t="s">
        <v>256</v>
      </c>
      <c r="M436" s="7" t="s">
        <v>265</v>
      </c>
      <c r="N436" s="7" t="s">
        <v>258</v>
      </c>
      <c r="O436" s="9">
        <v>375.5</v>
      </c>
    </row>
    <row r="437" spans="1:15" x14ac:dyDescent="0.25">
      <c r="A437" s="7">
        <v>10683</v>
      </c>
      <c r="B437" s="7" t="s">
        <v>385</v>
      </c>
      <c r="C437" s="7">
        <v>2</v>
      </c>
      <c r="D437" s="8">
        <v>36460</v>
      </c>
      <c r="E437" s="8">
        <v>36488</v>
      </c>
      <c r="F437" s="8">
        <v>36465</v>
      </c>
      <c r="G437" s="7">
        <v>1</v>
      </c>
      <c r="H437" s="9">
        <v>4.4000000000000004</v>
      </c>
      <c r="I437" s="7" t="s">
        <v>386</v>
      </c>
      <c r="J437" s="7" t="s">
        <v>388</v>
      </c>
      <c r="K437" s="7" t="s">
        <v>389</v>
      </c>
      <c r="M437" s="7" t="s">
        <v>390</v>
      </c>
      <c r="N437" s="7" t="s">
        <v>201</v>
      </c>
      <c r="O437" s="9">
        <v>63</v>
      </c>
    </row>
    <row r="438" spans="1:15" x14ac:dyDescent="0.25">
      <c r="A438" s="7">
        <v>10684</v>
      </c>
      <c r="B438" s="7" t="s">
        <v>690</v>
      </c>
      <c r="C438" s="7">
        <v>3</v>
      </c>
      <c r="D438" s="8">
        <v>36460</v>
      </c>
      <c r="E438" s="8">
        <v>36488</v>
      </c>
      <c r="F438" s="8">
        <v>36464</v>
      </c>
      <c r="G438" s="7">
        <v>1</v>
      </c>
      <c r="H438" s="9">
        <v>145.63</v>
      </c>
      <c r="I438" s="7" t="s">
        <v>691</v>
      </c>
      <c r="J438" s="7" t="s">
        <v>693</v>
      </c>
      <c r="K438" s="7" t="s">
        <v>694</v>
      </c>
      <c r="M438" s="7" t="s">
        <v>695</v>
      </c>
      <c r="N438" s="7" t="s">
        <v>203</v>
      </c>
      <c r="O438" s="9">
        <v>1768</v>
      </c>
    </row>
    <row r="439" spans="1:15" x14ac:dyDescent="0.25">
      <c r="A439" s="7">
        <v>10685</v>
      </c>
      <c r="B439" s="7" t="s">
        <v>484</v>
      </c>
      <c r="C439" s="7">
        <v>4</v>
      </c>
      <c r="D439" s="8">
        <v>36463</v>
      </c>
      <c r="E439" s="8">
        <v>36477</v>
      </c>
      <c r="F439" s="8">
        <v>36467</v>
      </c>
      <c r="G439" s="7">
        <v>2</v>
      </c>
      <c r="H439" s="9">
        <v>33.75</v>
      </c>
      <c r="I439" s="7" t="s">
        <v>485</v>
      </c>
      <c r="J439" s="7" t="s">
        <v>487</v>
      </c>
      <c r="K439" s="7" t="s">
        <v>488</v>
      </c>
      <c r="L439" s="7" t="s">
        <v>366</v>
      </c>
      <c r="M439" s="7" t="s">
        <v>489</v>
      </c>
      <c r="N439" s="7" t="s">
        <v>368</v>
      </c>
      <c r="O439" s="9">
        <v>801.1</v>
      </c>
    </row>
    <row r="440" spans="1:15" x14ac:dyDescent="0.25">
      <c r="A440" s="7">
        <v>10686</v>
      </c>
      <c r="B440" s="7" t="s">
        <v>713</v>
      </c>
      <c r="C440" s="7">
        <v>2</v>
      </c>
      <c r="D440" s="8">
        <v>36464</v>
      </c>
      <c r="E440" s="8">
        <v>36492</v>
      </c>
      <c r="F440" s="8">
        <v>36472</v>
      </c>
      <c r="G440" s="7">
        <v>1</v>
      </c>
      <c r="H440" s="9">
        <v>96.5</v>
      </c>
      <c r="I440" s="7" t="s">
        <v>714</v>
      </c>
      <c r="J440" s="7" t="s">
        <v>716</v>
      </c>
      <c r="K440" s="7" t="s">
        <v>717</v>
      </c>
      <c r="M440" s="7" t="s">
        <v>718</v>
      </c>
      <c r="N440" s="7" t="s">
        <v>216</v>
      </c>
      <c r="O440" s="9">
        <v>1638.45</v>
      </c>
    </row>
    <row r="441" spans="1:15" x14ac:dyDescent="0.25">
      <c r="A441" s="7">
        <v>10687</v>
      </c>
      <c r="B441" s="7" t="s">
        <v>536</v>
      </c>
      <c r="C441" s="7">
        <v>9</v>
      </c>
      <c r="D441" s="8">
        <v>36464</v>
      </c>
      <c r="E441" s="8">
        <v>36492</v>
      </c>
      <c r="F441" s="8">
        <v>36494</v>
      </c>
      <c r="G441" s="7">
        <v>2</v>
      </c>
      <c r="H441" s="9">
        <v>296.43</v>
      </c>
      <c r="I441" s="7" t="s">
        <v>537</v>
      </c>
      <c r="J441" s="7" t="s">
        <v>539</v>
      </c>
      <c r="K441" s="7" t="s">
        <v>540</v>
      </c>
      <c r="L441" s="7" t="s">
        <v>541</v>
      </c>
      <c r="N441" s="7" t="s">
        <v>542</v>
      </c>
      <c r="O441" s="9">
        <v>6201.9</v>
      </c>
    </row>
    <row r="442" spans="1:15" x14ac:dyDescent="0.25">
      <c r="A442" s="7">
        <v>10688</v>
      </c>
      <c r="B442" s="7" t="s">
        <v>891</v>
      </c>
      <c r="C442" s="7">
        <v>4</v>
      </c>
      <c r="D442" s="8">
        <v>36465</v>
      </c>
      <c r="E442" s="8">
        <v>36479</v>
      </c>
      <c r="F442" s="8">
        <v>36471</v>
      </c>
      <c r="G442" s="7">
        <v>2</v>
      </c>
      <c r="H442" s="9">
        <v>299.08999999999997</v>
      </c>
      <c r="I442" s="7" t="s">
        <v>892</v>
      </c>
      <c r="J442" s="7" t="s">
        <v>894</v>
      </c>
      <c r="K442" s="7" t="s">
        <v>895</v>
      </c>
      <c r="M442" s="7" t="s">
        <v>896</v>
      </c>
      <c r="N442" s="7" t="s">
        <v>821</v>
      </c>
      <c r="O442" s="9">
        <v>3490</v>
      </c>
    </row>
    <row r="443" spans="1:15" x14ac:dyDescent="0.25">
      <c r="A443" s="7">
        <v>10689</v>
      </c>
      <c r="B443" s="7" t="s">
        <v>276</v>
      </c>
      <c r="C443" s="7">
        <v>1</v>
      </c>
      <c r="D443" s="8">
        <v>36465</v>
      </c>
      <c r="E443" s="8">
        <v>36493</v>
      </c>
      <c r="F443" s="8">
        <v>36471</v>
      </c>
      <c r="G443" s="7">
        <v>2</v>
      </c>
      <c r="H443" s="9">
        <v>13.42</v>
      </c>
      <c r="I443" s="7" t="s">
        <v>277</v>
      </c>
      <c r="J443" s="7" t="s">
        <v>280</v>
      </c>
      <c r="K443" s="7" t="s">
        <v>281</v>
      </c>
      <c r="M443" s="7" t="s">
        <v>282</v>
      </c>
      <c r="N443" s="7" t="s">
        <v>283</v>
      </c>
      <c r="O443" s="9">
        <v>630</v>
      </c>
    </row>
    <row r="444" spans="1:15" x14ac:dyDescent="0.25">
      <c r="A444" s="7">
        <v>10690</v>
      </c>
      <c r="B444" s="7" t="s">
        <v>510</v>
      </c>
      <c r="C444" s="7">
        <v>1</v>
      </c>
      <c r="D444" s="8">
        <v>36466</v>
      </c>
      <c r="E444" s="8">
        <v>36494</v>
      </c>
      <c r="F444" s="8">
        <v>36467</v>
      </c>
      <c r="G444" s="7">
        <v>1</v>
      </c>
      <c r="H444" s="9">
        <v>15.8</v>
      </c>
      <c r="I444" s="7" t="s">
        <v>511</v>
      </c>
      <c r="J444" s="7" t="s">
        <v>513</v>
      </c>
      <c r="K444" s="7" t="s">
        <v>514</v>
      </c>
      <c r="L444" s="7" t="s">
        <v>515</v>
      </c>
      <c r="M444" s="7" t="s">
        <v>516</v>
      </c>
      <c r="N444" s="7" t="s">
        <v>368</v>
      </c>
      <c r="O444" s="9">
        <v>1150</v>
      </c>
    </row>
    <row r="445" spans="1:15" x14ac:dyDescent="0.25">
      <c r="A445" s="7">
        <v>10691</v>
      </c>
      <c r="B445" s="7" t="s">
        <v>740</v>
      </c>
      <c r="C445" s="7">
        <v>2</v>
      </c>
      <c r="D445" s="8">
        <v>36467</v>
      </c>
      <c r="E445" s="8">
        <v>36509</v>
      </c>
      <c r="F445" s="8">
        <v>36486</v>
      </c>
      <c r="G445" s="7">
        <v>2</v>
      </c>
      <c r="H445" s="9">
        <v>810.05</v>
      </c>
      <c r="I445" s="7" t="s">
        <v>741</v>
      </c>
      <c r="J445" s="7" t="s">
        <v>743</v>
      </c>
      <c r="K445" s="7" t="s">
        <v>744</v>
      </c>
      <c r="M445" s="7" t="s">
        <v>745</v>
      </c>
      <c r="N445" s="7" t="s">
        <v>203</v>
      </c>
      <c r="O445" s="9">
        <v>10164.799999999999</v>
      </c>
    </row>
    <row r="446" spans="1:15" x14ac:dyDescent="0.25">
      <c r="A446" s="7">
        <v>10692</v>
      </c>
      <c r="B446" s="7" t="s">
        <v>242</v>
      </c>
      <c r="C446" s="7">
        <v>4</v>
      </c>
      <c r="D446" s="8">
        <v>36467</v>
      </c>
      <c r="E446" s="8">
        <v>36495</v>
      </c>
      <c r="F446" s="8">
        <v>36477</v>
      </c>
      <c r="G446" s="7">
        <v>2</v>
      </c>
      <c r="H446" s="9">
        <v>61.02</v>
      </c>
      <c r="I446" s="7" t="s">
        <v>990</v>
      </c>
      <c r="J446" s="7" t="s">
        <v>246</v>
      </c>
      <c r="K446" s="7" t="s">
        <v>247</v>
      </c>
      <c r="M446" s="7" t="s">
        <v>248</v>
      </c>
      <c r="N446" s="7" t="s">
        <v>203</v>
      </c>
      <c r="O446" s="9">
        <v>878</v>
      </c>
    </row>
    <row r="447" spans="1:15" x14ac:dyDescent="0.25">
      <c r="A447" s="7">
        <v>10693</v>
      </c>
      <c r="B447" s="7" t="s">
        <v>938</v>
      </c>
      <c r="C447" s="7">
        <v>3</v>
      </c>
      <c r="D447" s="8">
        <v>36470</v>
      </c>
      <c r="E447" s="8">
        <v>36484</v>
      </c>
      <c r="F447" s="8">
        <v>36474</v>
      </c>
      <c r="G447" s="7">
        <v>3</v>
      </c>
      <c r="H447" s="9">
        <v>139.34</v>
      </c>
      <c r="I447" s="7" t="s">
        <v>939</v>
      </c>
      <c r="J447" s="7" t="s">
        <v>980</v>
      </c>
      <c r="K447" s="7" t="s">
        <v>942</v>
      </c>
      <c r="L447" s="7" t="s">
        <v>589</v>
      </c>
      <c r="M447" s="7" t="s">
        <v>981</v>
      </c>
      <c r="N447" s="7" t="s">
        <v>498</v>
      </c>
      <c r="O447" s="9">
        <v>2334</v>
      </c>
    </row>
    <row r="448" spans="1:15" x14ac:dyDescent="0.25">
      <c r="A448" s="7">
        <v>10694</v>
      </c>
      <c r="B448" s="7" t="s">
        <v>740</v>
      </c>
      <c r="C448" s="7">
        <v>8</v>
      </c>
      <c r="D448" s="8">
        <v>36470</v>
      </c>
      <c r="E448" s="8">
        <v>36498</v>
      </c>
      <c r="F448" s="8">
        <v>36473</v>
      </c>
      <c r="G448" s="7">
        <v>3</v>
      </c>
      <c r="H448" s="9">
        <v>398.36</v>
      </c>
      <c r="I448" s="7" t="s">
        <v>741</v>
      </c>
      <c r="J448" s="7" t="s">
        <v>743</v>
      </c>
      <c r="K448" s="7" t="s">
        <v>744</v>
      </c>
      <c r="M448" s="7" t="s">
        <v>745</v>
      </c>
      <c r="N448" s="7" t="s">
        <v>203</v>
      </c>
      <c r="O448" s="9">
        <v>4825</v>
      </c>
    </row>
    <row r="449" spans="1:15" x14ac:dyDescent="0.25">
      <c r="A449" s="7">
        <v>10695</v>
      </c>
      <c r="B449" s="7" t="s">
        <v>946</v>
      </c>
      <c r="C449" s="7">
        <v>7</v>
      </c>
      <c r="D449" s="8">
        <v>36471</v>
      </c>
      <c r="E449" s="8">
        <v>36513</v>
      </c>
      <c r="F449" s="8">
        <v>36478</v>
      </c>
      <c r="G449" s="7">
        <v>1</v>
      </c>
      <c r="H449" s="9">
        <v>16.72</v>
      </c>
      <c r="I449" s="7" t="s">
        <v>947</v>
      </c>
      <c r="J449" s="7" t="s">
        <v>950</v>
      </c>
      <c r="K449" s="7" t="s">
        <v>951</v>
      </c>
      <c r="M449" s="7" t="s">
        <v>952</v>
      </c>
      <c r="N449" s="7" t="s">
        <v>929</v>
      </c>
      <c r="O449" s="9">
        <v>642</v>
      </c>
    </row>
    <row r="450" spans="1:15" x14ac:dyDescent="0.25">
      <c r="A450" s="7">
        <v>10696</v>
      </c>
      <c r="B450" s="7" t="s">
        <v>938</v>
      </c>
      <c r="C450" s="7">
        <v>8</v>
      </c>
      <c r="D450" s="8">
        <v>36472</v>
      </c>
      <c r="E450" s="8">
        <v>36514</v>
      </c>
      <c r="F450" s="8">
        <v>36478</v>
      </c>
      <c r="G450" s="7">
        <v>3</v>
      </c>
      <c r="H450" s="9">
        <v>102.55</v>
      </c>
      <c r="I450" s="7" t="s">
        <v>939</v>
      </c>
      <c r="J450" s="7" t="s">
        <v>980</v>
      </c>
      <c r="K450" s="7" t="s">
        <v>942</v>
      </c>
      <c r="L450" s="7" t="s">
        <v>589</v>
      </c>
      <c r="M450" s="7" t="s">
        <v>981</v>
      </c>
      <c r="N450" s="7" t="s">
        <v>498</v>
      </c>
      <c r="O450" s="9">
        <v>996</v>
      </c>
    </row>
    <row r="451" spans="1:15" x14ac:dyDescent="0.25">
      <c r="A451" s="7">
        <v>10697</v>
      </c>
      <c r="B451" s="7" t="s">
        <v>618</v>
      </c>
      <c r="C451" s="7">
        <v>3</v>
      </c>
      <c r="D451" s="8">
        <v>36472</v>
      </c>
      <c r="E451" s="8">
        <v>36500</v>
      </c>
      <c r="F451" s="8">
        <v>36478</v>
      </c>
      <c r="G451" s="7">
        <v>1</v>
      </c>
      <c r="H451" s="9">
        <v>45.52</v>
      </c>
      <c r="I451" s="7" t="s">
        <v>619</v>
      </c>
      <c r="J451" s="7" t="s">
        <v>621</v>
      </c>
      <c r="K451" s="7" t="s">
        <v>622</v>
      </c>
      <c r="L451" s="7" t="s">
        <v>623</v>
      </c>
      <c r="M451" s="7" t="s">
        <v>624</v>
      </c>
      <c r="N451" s="7" t="s">
        <v>507</v>
      </c>
      <c r="O451" s="9">
        <v>1073.9000000000001</v>
      </c>
    </row>
    <row r="452" spans="1:15" x14ac:dyDescent="0.25">
      <c r="A452" s="7">
        <v>10698</v>
      </c>
      <c r="B452" s="7" t="s">
        <v>400</v>
      </c>
      <c r="C452" s="7">
        <v>4</v>
      </c>
      <c r="D452" s="8">
        <v>36473</v>
      </c>
      <c r="E452" s="8">
        <v>36501</v>
      </c>
      <c r="F452" s="8">
        <v>36481</v>
      </c>
      <c r="G452" s="7">
        <v>1</v>
      </c>
      <c r="H452" s="9">
        <v>272.47000000000003</v>
      </c>
      <c r="I452" s="7" t="s">
        <v>401</v>
      </c>
      <c r="J452" s="7" t="s">
        <v>404</v>
      </c>
      <c r="K452" s="7" t="s">
        <v>405</v>
      </c>
      <c r="M452" s="7" t="s">
        <v>406</v>
      </c>
      <c r="N452" s="7" t="s">
        <v>216</v>
      </c>
      <c r="O452" s="9">
        <v>3600.73</v>
      </c>
    </row>
    <row r="453" spans="1:15" x14ac:dyDescent="0.25">
      <c r="A453" s="7">
        <v>10699</v>
      </c>
      <c r="B453" s="7" t="s">
        <v>661</v>
      </c>
      <c r="C453" s="7">
        <v>3</v>
      </c>
      <c r="D453" s="8">
        <v>36473</v>
      </c>
      <c r="E453" s="8">
        <v>36501</v>
      </c>
      <c r="F453" s="8">
        <v>36477</v>
      </c>
      <c r="G453" s="7">
        <v>3</v>
      </c>
      <c r="H453" s="9">
        <v>0.57999999999999996</v>
      </c>
      <c r="I453" s="7" t="s">
        <v>662</v>
      </c>
      <c r="J453" s="7" t="s">
        <v>664</v>
      </c>
      <c r="K453" s="7" t="s">
        <v>665</v>
      </c>
      <c r="M453" s="7" t="s">
        <v>666</v>
      </c>
      <c r="N453" s="7" t="s">
        <v>203</v>
      </c>
      <c r="O453" s="9">
        <v>114</v>
      </c>
    </row>
    <row r="454" spans="1:15" x14ac:dyDescent="0.25">
      <c r="A454" s="7">
        <v>10700</v>
      </c>
      <c r="B454" s="7" t="s">
        <v>800</v>
      </c>
      <c r="C454" s="7">
        <v>3</v>
      </c>
      <c r="D454" s="8">
        <v>36474</v>
      </c>
      <c r="E454" s="8">
        <v>36502</v>
      </c>
      <c r="F454" s="8">
        <v>36480</v>
      </c>
      <c r="G454" s="7">
        <v>1</v>
      </c>
      <c r="H454" s="9">
        <v>65.099999999999994</v>
      </c>
      <c r="I454" s="7" t="s">
        <v>801</v>
      </c>
      <c r="J454" s="7" t="s">
        <v>803</v>
      </c>
      <c r="K454" s="7" t="s">
        <v>804</v>
      </c>
      <c r="L454" s="7" t="s">
        <v>805</v>
      </c>
      <c r="M454" s="7" t="s">
        <v>806</v>
      </c>
      <c r="N454" s="7" t="s">
        <v>498</v>
      </c>
      <c r="O454" s="9">
        <v>2048</v>
      </c>
    </row>
    <row r="455" spans="1:15" x14ac:dyDescent="0.25">
      <c r="A455" s="7">
        <v>10701</v>
      </c>
      <c r="B455" s="7" t="s">
        <v>536</v>
      </c>
      <c r="C455" s="7">
        <v>6</v>
      </c>
      <c r="D455" s="8">
        <v>36477</v>
      </c>
      <c r="E455" s="8">
        <v>36491</v>
      </c>
      <c r="F455" s="8">
        <v>36479</v>
      </c>
      <c r="G455" s="7">
        <v>3</v>
      </c>
      <c r="H455" s="9">
        <v>220.31</v>
      </c>
      <c r="I455" s="7" t="s">
        <v>537</v>
      </c>
      <c r="J455" s="7" t="s">
        <v>539</v>
      </c>
      <c r="K455" s="7" t="s">
        <v>540</v>
      </c>
      <c r="L455" s="7" t="s">
        <v>541</v>
      </c>
      <c r="N455" s="7" t="s">
        <v>542</v>
      </c>
      <c r="O455" s="9">
        <v>3370</v>
      </c>
    </row>
    <row r="456" spans="1:15" x14ac:dyDescent="0.25">
      <c r="A456" s="7">
        <v>10702</v>
      </c>
      <c r="B456" s="7" t="s">
        <v>242</v>
      </c>
      <c r="C456" s="7">
        <v>4</v>
      </c>
      <c r="D456" s="8">
        <v>36477</v>
      </c>
      <c r="E456" s="8">
        <v>36519</v>
      </c>
      <c r="F456" s="8">
        <v>36485</v>
      </c>
      <c r="G456" s="7">
        <v>1</v>
      </c>
      <c r="H456" s="9">
        <v>23.94</v>
      </c>
      <c r="I456" s="7" t="s">
        <v>990</v>
      </c>
      <c r="J456" s="7" t="s">
        <v>246</v>
      </c>
      <c r="K456" s="7" t="s">
        <v>247</v>
      </c>
      <c r="M456" s="7" t="s">
        <v>248</v>
      </c>
      <c r="N456" s="7" t="s">
        <v>203</v>
      </c>
      <c r="O456" s="9">
        <v>330</v>
      </c>
    </row>
    <row r="457" spans="1:15" x14ac:dyDescent="0.25">
      <c r="A457" s="7">
        <v>10703</v>
      </c>
      <c r="B457" s="7" t="s">
        <v>432</v>
      </c>
      <c r="C457" s="7">
        <v>6</v>
      </c>
      <c r="D457" s="8">
        <v>36478</v>
      </c>
      <c r="E457" s="8">
        <v>36506</v>
      </c>
      <c r="F457" s="8">
        <v>36484</v>
      </c>
      <c r="G457" s="7">
        <v>2</v>
      </c>
      <c r="H457" s="9">
        <v>152.30000000000001</v>
      </c>
      <c r="I457" s="7" t="s">
        <v>433</v>
      </c>
      <c r="J457" s="7" t="s">
        <v>435</v>
      </c>
      <c r="K457" s="7" t="s">
        <v>436</v>
      </c>
      <c r="M457" s="7" t="s">
        <v>437</v>
      </c>
      <c r="N457" s="7" t="s">
        <v>283</v>
      </c>
      <c r="O457" s="9">
        <v>2545</v>
      </c>
    </row>
    <row r="458" spans="1:15" x14ac:dyDescent="0.25">
      <c r="A458" s="7">
        <v>10704</v>
      </c>
      <c r="B458" s="7" t="s">
        <v>734</v>
      </c>
      <c r="C458" s="7">
        <v>6</v>
      </c>
      <c r="D458" s="8">
        <v>36478</v>
      </c>
      <c r="E458" s="8">
        <v>36506</v>
      </c>
      <c r="F458" s="8">
        <v>36502</v>
      </c>
      <c r="G458" s="7">
        <v>1</v>
      </c>
      <c r="H458" s="9">
        <v>4.78</v>
      </c>
      <c r="I458" s="7" t="s">
        <v>735</v>
      </c>
      <c r="J458" s="7" t="s">
        <v>737</v>
      </c>
      <c r="K458" s="7" t="s">
        <v>365</v>
      </c>
      <c r="L458" s="7" t="s">
        <v>366</v>
      </c>
      <c r="M458" s="7" t="s">
        <v>738</v>
      </c>
      <c r="N458" s="7" t="s">
        <v>368</v>
      </c>
      <c r="O458" s="9">
        <v>595.5</v>
      </c>
    </row>
    <row r="459" spans="1:15" x14ac:dyDescent="0.25">
      <c r="A459" s="7">
        <v>10705</v>
      </c>
      <c r="B459" s="7" t="s">
        <v>519</v>
      </c>
      <c r="C459" s="7">
        <v>9</v>
      </c>
      <c r="D459" s="8">
        <v>36479</v>
      </c>
      <c r="E459" s="8">
        <v>36507</v>
      </c>
      <c r="F459" s="8">
        <v>36513</v>
      </c>
      <c r="G459" s="7">
        <v>2</v>
      </c>
      <c r="H459" s="9">
        <v>3.52</v>
      </c>
      <c r="I459" s="7" t="s">
        <v>520</v>
      </c>
      <c r="J459" s="7" t="s">
        <v>522</v>
      </c>
      <c r="K459" s="7" t="s">
        <v>523</v>
      </c>
      <c r="L459" s="7" t="s">
        <v>524</v>
      </c>
      <c r="M459" s="7" t="s">
        <v>525</v>
      </c>
      <c r="N459" s="7" t="s">
        <v>507</v>
      </c>
      <c r="O459" s="9">
        <v>378</v>
      </c>
    </row>
    <row r="460" spans="1:15" x14ac:dyDescent="0.25">
      <c r="A460" s="7">
        <v>10706</v>
      </c>
      <c r="B460" s="7" t="s">
        <v>681</v>
      </c>
      <c r="C460" s="7">
        <v>8</v>
      </c>
      <c r="D460" s="8">
        <v>36480</v>
      </c>
      <c r="E460" s="8">
        <v>36508</v>
      </c>
      <c r="F460" s="8">
        <v>36485</v>
      </c>
      <c r="G460" s="7">
        <v>3</v>
      </c>
      <c r="H460" s="9">
        <v>135.63</v>
      </c>
      <c r="I460" s="7" t="s">
        <v>682</v>
      </c>
      <c r="J460" s="7" t="s">
        <v>684</v>
      </c>
      <c r="K460" s="7" t="s">
        <v>685</v>
      </c>
      <c r="L460" s="7" t="s">
        <v>686</v>
      </c>
      <c r="M460" s="7" t="s">
        <v>687</v>
      </c>
      <c r="N460" s="7" t="s">
        <v>498</v>
      </c>
      <c r="O460" s="9">
        <v>1893</v>
      </c>
    </row>
    <row r="461" spans="1:15" x14ac:dyDescent="0.25">
      <c r="A461" s="7">
        <v>10707</v>
      </c>
      <c r="B461" s="7" t="s">
        <v>267</v>
      </c>
      <c r="C461" s="7">
        <v>4</v>
      </c>
      <c r="D461" s="8">
        <v>36480</v>
      </c>
      <c r="E461" s="8">
        <v>36494</v>
      </c>
      <c r="F461" s="8">
        <v>36487</v>
      </c>
      <c r="G461" s="7">
        <v>3</v>
      </c>
      <c r="H461" s="9">
        <v>21.74</v>
      </c>
      <c r="I461" s="7" t="s">
        <v>268</v>
      </c>
      <c r="J461" s="7" t="s">
        <v>982</v>
      </c>
      <c r="K461" s="7" t="s">
        <v>983</v>
      </c>
      <c r="L461" s="7" t="s">
        <v>984</v>
      </c>
      <c r="M461" s="7" t="s">
        <v>985</v>
      </c>
      <c r="N461" s="7" t="s">
        <v>273</v>
      </c>
      <c r="O461" s="9">
        <v>1704</v>
      </c>
    </row>
    <row r="462" spans="1:15" x14ac:dyDescent="0.25">
      <c r="A462" s="7">
        <v>10708</v>
      </c>
      <c r="B462" s="7" t="s">
        <v>848</v>
      </c>
      <c r="C462" s="7">
        <v>6</v>
      </c>
      <c r="D462" s="8">
        <v>36481</v>
      </c>
      <c r="E462" s="8">
        <v>36523</v>
      </c>
      <c r="F462" s="8">
        <v>36500</v>
      </c>
      <c r="G462" s="7">
        <v>2</v>
      </c>
      <c r="H462" s="9">
        <v>2.96</v>
      </c>
      <c r="I462" s="7" t="s">
        <v>849</v>
      </c>
      <c r="J462" s="7" t="s">
        <v>851</v>
      </c>
      <c r="K462" s="7" t="s">
        <v>631</v>
      </c>
      <c r="L462" s="7" t="s">
        <v>496</v>
      </c>
      <c r="M462" s="7" t="s">
        <v>852</v>
      </c>
      <c r="N462" s="7" t="s">
        <v>498</v>
      </c>
      <c r="O462" s="9">
        <v>180.4</v>
      </c>
    </row>
    <row r="463" spans="1:15" x14ac:dyDescent="0.25">
      <c r="A463" s="7">
        <v>10709</v>
      </c>
      <c r="B463" s="7" t="s">
        <v>484</v>
      </c>
      <c r="C463" s="7">
        <v>1</v>
      </c>
      <c r="D463" s="8">
        <v>36481</v>
      </c>
      <c r="E463" s="8">
        <v>36509</v>
      </c>
      <c r="F463" s="8">
        <v>36515</v>
      </c>
      <c r="G463" s="7">
        <v>3</v>
      </c>
      <c r="H463" s="9">
        <v>210.8</v>
      </c>
      <c r="I463" s="7" t="s">
        <v>485</v>
      </c>
      <c r="J463" s="7" t="s">
        <v>487</v>
      </c>
      <c r="K463" s="7" t="s">
        <v>488</v>
      </c>
      <c r="L463" s="7" t="s">
        <v>366</v>
      </c>
      <c r="M463" s="7" t="s">
        <v>489</v>
      </c>
      <c r="N463" s="7" t="s">
        <v>368</v>
      </c>
      <c r="O463" s="9">
        <v>3424</v>
      </c>
    </row>
    <row r="464" spans="1:15" x14ac:dyDescent="0.25">
      <c r="A464" s="7">
        <v>10710</v>
      </c>
      <c r="B464" s="7" t="s">
        <v>452</v>
      </c>
      <c r="C464" s="7">
        <v>1</v>
      </c>
      <c r="D464" s="8">
        <v>36484</v>
      </c>
      <c r="E464" s="8">
        <v>36512</v>
      </c>
      <c r="F464" s="8">
        <v>36487</v>
      </c>
      <c r="G464" s="7">
        <v>1</v>
      </c>
      <c r="H464" s="9">
        <v>4.9800000000000004</v>
      </c>
      <c r="I464" s="7" t="s">
        <v>453</v>
      </c>
      <c r="J464" s="7" t="s">
        <v>455</v>
      </c>
      <c r="K464" s="7" t="s">
        <v>456</v>
      </c>
      <c r="M464" s="7" t="s">
        <v>457</v>
      </c>
      <c r="N464" s="7" t="s">
        <v>213</v>
      </c>
      <c r="O464" s="9">
        <v>93.5</v>
      </c>
    </row>
    <row r="465" spans="1:15" x14ac:dyDescent="0.25">
      <c r="A465" s="7">
        <v>10711</v>
      </c>
      <c r="B465" s="7" t="s">
        <v>800</v>
      </c>
      <c r="C465" s="7">
        <v>5</v>
      </c>
      <c r="D465" s="8">
        <v>36485</v>
      </c>
      <c r="E465" s="8">
        <v>36527</v>
      </c>
      <c r="F465" s="8">
        <v>36493</v>
      </c>
      <c r="G465" s="7">
        <v>2</v>
      </c>
      <c r="H465" s="9">
        <v>52.41</v>
      </c>
      <c r="I465" s="7" t="s">
        <v>801</v>
      </c>
      <c r="J465" s="7" t="s">
        <v>803</v>
      </c>
      <c r="K465" s="7" t="s">
        <v>804</v>
      </c>
      <c r="L465" s="7" t="s">
        <v>805</v>
      </c>
      <c r="M465" s="7" t="s">
        <v>806</v>
      </c>
      <c r="N465" s="7" t="s">
        <v>498</v>
      </c>
      <c r="O465" s="9">
        <v>4451.7</v>
      </c>
    </row>
    <row r="466" spans="1:15" x14ac:dyDescent="0.25">
      <c r="A466" s="7">
        <v>10712</v>
      </c>
      <c r="B466" s="7" t="s">
        <v>536</v>
      </c>
      <c r="C466" s="7">
        <v>3</v>
      </c>
      <c r="D466" s="8">
        <v>36485</v>
      </c>
      <c r="E466" s="8">
        <v>36513</v>
      </c>
      <c r="F466" s="8">
        <v>36495</v>
      </c>
      <c r="G466" s="7">
        <v>1</v>
      </c>
      <c r="H466" s="9">
        <v>89.93</v>
      </c>
      <c r="I466" s="7" t="s">
        <v>537</v>
      </c>
      <c r="J466" s="7" t="s">
        <v>539</v>
      </c>
      <c r="K466" s="7" t="s">
        <v>540</v>
      </c>
      <c r="L466" s="7" t="s">
        <v>541</v>
      </c>
      <c r="N466" s="7" t="s">
        <v>542</v>
      </c>
      <c r="O466" s="9">
        <v>1238.4000000000001</v>
      </c>
    </row>
    <row r="467" spans="1:15" x14ac:dyDescent="0.25">
      <c r="A467" s="7">
        <v>10713</v>
      </c>
      <c r="B467" s="7" t="s">
        <v>800</v>
      </c>
      <c r="C467" s="7">
        <v>1</v>
      </c>
      <c r="D467" s="8">
        <v>36486</v>
      </c>
      <c r="E467" s="8">
        <v>36514</v>
      </c>
      <c r="F467" s="8">
        <v>36488</v>
      </c>
      <c r="G467" s="7">
        <v>1</v>
      </c>
      <c r="H467" s="9">
        <v>167.05</v>
      </c>
      <c r="I467" s="7" t="s">
        <v>801</v>
      </c>
      <c r="J467" s="7" t="s">
        <v>803</v>
      </c>
      <c r="K467" s="7" t="s">
        <v>804</v>
      </c>
      <c r="L467" s="7" t="s">
        <v>805</v>
      </c>
      <c r="M467" s="7" t="s">
        <v>806</v>
      </c>
      <c r="N467" s="7" t="s">
        <v>498</v>
      </c>
      <c r="O467" s="9">
        <v>2827.9</v>
      </c>
    </row>
    <row r="468" spans="1:15" x14ac:dyDescent="0.25">
      <c r="A468" s="7">
        <v>10714</v>
      </c>
      <c r="B468" s="7" t="s">
        <v>800</v>
      </c>
      <c r="C468" s="7">
        <v>5</v>
      </c>
      <c r="D468" s="8">
        <v>36486</v>
      </c>
      <c r="E468" s="8">
        <v>36514</v>
      </c>
      <c r="F468" s="8">
        <v>36491</v>
      </c>
      <c r="G468" s="7">
        <v>3</v>
      </c>
      <c r="H468" s="9">
        <v>24.49</v>
      </c>
      <c r="I468" s="7" t="s">
        <v>801</v>
      </c>
      <c r="J468" s="7" t="s">
        <v>803</v>
      </c>
      <c r="K468" s="7" t="s">
        <v>804</v>
      </c>
      <c r="L468" s="7" t="s">
        <v>805</v>
      </c>
      <c r="M468" s="7" t="s">
        <v>806</v>
      </c>
      <c r="N468" s="7" t="s">
        <v>498</v>
      </c>
      <c r="O468" s="9">
        <v>2941</v>
      </c>
    </row>
    <row r="469" spans="1:15" x14ac:dyDescent="0.25">
      <c r="A469" s="7">
        <v>10715</v>
      </c>
      <c r="B469" s="7" t="s">
        <v>311</v>
      </c>
      <c r="C469" s="7">
        <v>3</v>
      </c>
      <c r="D469" s="8">
        <v>36487</v>
      </c>
      <c r="E469" s="8">
        <v>36501</v>
      </c>
      <c r="F469" s="8">
        <v>36493</v>
      </c>
      <c r="G469" s="7">
        <v>1</v>
      </c>
      <c r="H469" s="9">
        <v>63.2</v>
      </c>
      <c r="I469" s="7" t="s">
        <v>312</v>
      </c>
      <c r="J469" s="7" t="s">
        <v>314</v>
      </c>
      <c r="K469" s="7" t="s">
        <v>315</v>
      </c>
      <c r="M469" s="7" t="s">
        <v>316</v>
      </c>
      <c r="N469" s="7" t="s">
        <v>201</v>
      </c>
      <c r="O469" s="9">
        <v>1296</v>
      </c>
    </row>
    <row r="470" spans="1:15" x14ac:dyDescent="0.25">
      <c r="A470" s="7">
        <v>10716</v>
      </c>
      <c r="B470" s="7" t="s">
        <v>747</v>
      </c>
      <c r="C470" s="7">
        <v>4</v>
      </c>
      <c r="D470" s="8">
        <v>36488</v>
      </c>
      <c r="E470" s="8">
        <v>36516</v>
      </c>
      <c r="F470" s="8">
        <v>36491</v>
      </c>
      <c r="G470" s="7">
        <v>2</v>
      </c>
      <c r="H470" s="9">
        <v>22.57</v>
      </c>
      <c r="I470" s="7" t="s">
        <v>748</v>
      </c>
      <c r="J470" s="7" t="s">
        <v>750</v>
      </c>
      <c r="K470" s="7" t="s">
        <v>341</v>
      </c>
      <c r="M470" s="7" t="s">
        <v>342</v>
      </c>
      <c r="N470" s="7" t="s">
        <v>343</v>
      </c>
      <c r="O470" s="9">
        <v>706</v>
      </c>
    </row>
    <row r="471" spans="1:15" x14ac:dyDescent="0.25">
      <c r="A471" s="7">
        <v>10717</v>
      </c>
      <c r="B471" s="7" t="s">
        <v>131</v>
      </c>
      <c r="C471" s="7">
        <v>1</v>
      </c>
      <c r="D471" s="8">
        <v>36488</v>
      </c>
      <c r="E471" s="8">
        <v>36516</v>
      </c>
      <c r="F471" s="8">
        <v>36493</v>
      </c>
      <c r="G471" s="7">
        <v>2</v>
      </c>
      <c r="H471" s="9">
        <v>59.25</v>
      </c>
      <c r="I471" s="7" t="s">
        <v>439</v>
      </c>
      <c r="J471" s="7" t="s">
        <v>441</v>
      </c>
      <c r="K471" s="7" t="s">
        <v>442</v>
      </c>
      <c r="M471" s="7" t="s">
        <v>443</v>
      </c>
      <c r="N471" s="7" t="s">
        <v>203</v>
      </c>
      <c r="O471" s="9">
        <v>1331.75</v>
      </c>
    </row>
    <row r="472" spans="1:15" x14ac:dyDescent="0.25">
      <c r="A472" s="7">
        <v>10718</v>
      </c>
      <c r="B472" s="7" t="s">
        <v>553</v>
      </c>
      <c r="C472" s="7">
        <v>1</v>
      </c>
      <c r="D472" s="8">
        <v>36491</v>
      </c>
      <c r="E472" s="8">
        <v>36519</v>
      </c>
      <c r="F472" s="8">
        <v>36493</v>
      </c>
      <c r="G472" s="7">
        <v>3</v>
      </c>
      <c r="H472" s="9">
        <v>170.88</v>
      </c>
      <c r="I472" s="7" t="s">
        <v>554</v>
      </c>
      <c r="J472" s="7" t="s">
        <v>556</v>
      </c>
      <c r="K472" s="7" t="s">
        <v>557</v>
      </c>
      <c r="M472" s="7" t="s">
        <v>558</v>
      </c>
      <c r="N472" s="7" t="s">
        <v>203</v>
      </c>
      <c r="O472" s="9">
        <v>3463</v>
      </c>
    </row>
    <row r="473" spans="1:15" x14ac:dyDescent="0.25">
      <c r="A473" s="7">
        <v>10719</v>
      </c>
      <c r="B473" s="7" t="s">
        <v>601</v>
      </c>
      <c r="C473" s="7">
        <v>8</v>
      </c>
      <c r="D473" s="8">
        <v>36491</v>
      </c>
      <c r="E473" s="8">
        <v>36519</v>
      </c>
      <c r="F473" s="8">
        <v>36500</v>
      </c>
      <c r="G473" s="7">
        <v>2</v>
      </c>
      <c r="H473" s="9">
        <v>51.44</v>
      </c>
      <c r="I473" s="7" t="s">
        <v>602</v>
      </c>
      <c r="J473" s="7" t="s">
        <v>604</v>
      </c>
      <c r="K473" s="7" t="s">
        <v>605</v>
      </c>
      <c r="L473" s="7" t="s">
        <v>606</v>
      </c>
      <c r="M473" s="7" t="s">
        <v>607</v>
      </c>
      <c r="N473" s="7" t="s">
        <v>498</v>
      </c>
      <c r="O473" s="9">
        <v>1125.67</v>
      </c>
    </row>
    <row r="474" spans="1:15" x14ac:dyDescent="0.25">
      <c r="A474" s="7">
        <v>10720</v>
      </c>
      <c r="B474" s="7" t="s">
        <v>727</v>
      </c>
      <c r="C474" s="7">
        <v>8</v>
      </c>
      <c r="D474" s="8">
        <v>36492</v>
      </c>
      <c r="E474" s="8">
        <v>36506</v>
      </c>
      <c r="F474" s="8">
        <v>36500</v>
      </c>
      <c r="G474" s="7">
        <v>2</v>
      </c>
      <c r="H474" s="9">
        <v>9.5299999999999994</v>
      </c>
      <c r="I474" s="7" t="s">
        <v>728</v>
      </c>
      <c r="J474" s="7" t="s">
        <v>730</v>
      </c>
      <c r="K474" s="7" t="s">
        <v>514</v>
      </c>
      <c r="L474" s="7" t="s">
        <v>515</v>
      </c>
      <c r="M474" s="7" t="s">
        <v>731</v>
      </c>
      <c r="N474" s="7" t="s">
        <v>368</v>
      </c>
      <c r="O474" s="9">
        <v>550</v>
      </c>
    </row>
    <row r="475" spans="1:15" x14ac:dyDescent="0.25">
      <c r="A475" s="7">
        <v>10721</v>
      </c>
      <c r="B475" s="7" t="s">
        <v>740</v>
      </c>
      <c r="C475" s="7">
        <v>5</v>
      </c>
      <c r="D475" s="8">
        <v>36493</v>
      </c>
      <c r="E475" s="8">
        <v>36521</v>
      </c>
      <c r="F475" s="8">
        <v>36495</v>
      </c>
      <c r="G475" s="7">
        <v>3</v>
      </c>
      <c r="H475" s="9">
        <v>48.92</v>
      </c>
      <c r="I475" s="7" t="s">
        <v>741</v>
      </c>
      <c r="J475" s="7" t="s">
        <v>743</v>
      </c>
      <c r="K475" s="7" t="s">
        <v>744</v>
      </c>
      <c r="M475" s="7" t="s">
        <v>745</v>
      </c>
      <c r="N475" s="7" t="s">
        <v>203</v>
      </c>
      <c r="O475" s="9">
        <v>972.5</v>
      </c>
    </row>
    <row r="476" spans="1:15" x14ac:dyDescent="0.25">
      <c r="A476" s="7">
        <v>10722</v>
      </c>
      <c r="B476" s="7" t="s">
        <v>800</v>
      </c>
      <c r="C476" s="7">
        <v>8</v>
      </c>
      <c r="D476" s="8">
        <v>36493</v>
      </c>
      <c r="E476" s="8">
        <v>36535</v>
      </c>
      <c r="F476" s="8">
        <v>36499</v>
      </c>
      <c r="G476" s="7">
        <v>1</v>
      </c>
      <c r="H476" s="9">
        <v>74.58</v>
      </c>
      <c r="I476" s="7" t="s">
        <v>801</v>
      </c>
      <c r="J476" s="7" t="s">
        <v>803</v>
      </c>
      <c r="K476" s="7" t="s">
        <v>804</v>
      </c>
      <c r="L476" s="7" t="s">
        <v>805</v>
      </c>
      <c r="M476" s="7" t="s">
        <v>806</v>
      </c>
      <c r="N476" s="7" t="s">
        <v>498</v>
      </c>
      <c r="O476" s="9">
        <v>1570</v>
      </c>
    </row>
    <row r="477" spans="1:15" x14ac:dyDescent="0.25">
      <c r="A477" s="7">
        <v>10723</v>
      </c>
      <c r="B477" s="7" t="s">
        <v>938</v>
      </c>
      <c r="C477" s="7">
        <v>3</v>
      </c>
      <c r="D477" s="8">
        <v>36494</v>
      </c>
      <c r="E477" s="8">
        <v>36522</v>
      </c>
      <c r="F477" s="8">
        <v>36520</v>
      </c>
      <c r="G477" s="7">
        <v>1</v>
      </c>
      <c r="H477" s="9">
        <v>21.72</v>
      </c>
      <c r="I477" s="7" t="s">
        <v>939</v>
      </c>
      <c r="J477" s="7" t="s">
        <v>980</v>
      </c>
      <c r="K477" s="7" t="s">
        <v>942</v>
      </c>
      <c r="L477" s="7" t="s">
        <v>589</v>
      </c>
      <c r="M477" s="7" t="s">
        <v>981</v>
      </c>
      <c r="N477" s="7" t="s">
        <v>498</v>
      </c>
      <c r="O477" s="9">
        <v>468.45</v>
      </c>
    </row>
    <row r="478" spans="1:15" x14ac:dyDescent="0.25">
      <c r="A478" s="7">
        <v>10724</v>
      </c>
      <c r="B478" s="7" t="s">
        <v>652</v>
      </c>
      <c r="C478" s="7">
        <v>8</v>
      </c>
      <c r="D478" s="8">
        <v>36494</v>
      </c>
      <c r="E478" s="8">
        <v>36536</v>
      </c>
      <c r="F478" s="8">
        <v>36500</v>
      </c>
      <c r="G478" s="7">
        <v>2</v>
      </c>
      <c r="H478" s="9">
        <v>57.75</v>
      </c>
      <c r="I478" s="7" t="s">
        <v>653</v>
      </c>
      <c r="J478" s="7" t="s">
        <v>655</v>
      </c>
      <c r="K478" s="7" t="s">
        <v>656</v>
      </c>
      <c r="L478" s="7" t="s">
        <v>657</v>
      </c>
      <c r="M478" s="7" t="s">
        <v>658</v>
      </c>
      <c r="N478" s="7" t="s">
        <v>327</v>
      </c>
      <c r="O478" s="9">
        <v>638.5</v>
      </c>
    </row>
    <row r="479" spans="1:15" x14ac:dyDescent="0.25">
      <c r="A479" s="7">
        <v>10725</v>
      </c>
      <c r="B479" s="7" t="s">
        <v>409</v>
      </c>
      <c r="C479" s="7">
        <v>4</v>
      </c>
      <c r="D479" s="8">
        <v>36495</v>
      </c>
      <c r="E479" s="8">
        <v>36523</v>
      </c>
      <c r="F479" s="8">
        <v>36500</v>
      </c>
      <c r="G479" s="7">
        <v>3</v>
      </c>
      <c r="H479" s="9">
        <v>10.83</v>
      </c>
      <c r="I479" s="7" t="s">
        <v>410</v>
      </c>
      <c r="J479" s="7" t="s">
        <v>413</v>
      </c>
      <c r="K479" s="7" t="s">
        <v>365</v>
      </c>
      <c r="L479" s="7" t="s">
        <v>366</v>
      </c>
      <c r="M479" s="7" t="s">
        <v>414</v>
      </c>
      <c r="N479" s="7" t="s">
        <v>368</v>
      </c>
      <c r="O479" s="9">
        <v>287.8</v>
      </c>
    </row>
    <row r="480" spans="1:15" x14ac:dyDescent="0.25">
      <c r="A480" s="7">
        <v>10726</v>
      </c>
      <c r="B480" s="7" t="s">
        <v>393</v>
      </c>
      <c r="C480" s="7">
        <v>4</v>
      </c>
      <c r="D480" s="8">
        <v>36498</v>
      </c>
      <c r="E480" s="8">
        <v>36512</v>
      </c>
      <c r="F480" s="8">
        <v>36530</v>
      </c>
      <c r="G480" s="7">
        <v>1</v>
      </c>
      <c r="H480" s="9">
        <v>16.559999999999999</v>
      </c>
      <c r="I480" s="7" t="s">
        <v>394</v>
      </c>
      <c r="J480" s="7" t="s">
        <v>396</v>
      </c>
      <c r="K480" s="7" t="s">
        <v>271</v>
      </c>
      <c r="M480" s="7" t="s">
        <v>397</v>
      </c>
      <c r="N480" s="7" t="s">
        <v>273</v>
      </c>
      <c r="O480" s="9">
        <v>655</v>
      </c>
    </row>
    <row r="481" spans="1:15" x14ac:dyDescent="0.25">
      <c r="A481" s="7">
        <v>10727</v>
      </c>
      <c r="B481" s="7" t="s">
        <v>763</v>
      </c>
      <c r="C481" s="7">
        <v>2</v>
      </c>
      <c r="D481" s="8">
        <v>36498</v>
      </c>
      <c r="E481" s="8">
        <v>36526</v>
      </c>
      <c r="F481" s="8">
        <v>36530</v>
      </c>
      <c r="G481" s="7">
        <v>1</v>
      </c>
      <c r="H481" s="9">
        <v>89.9</v>
      </c>
      <c r="I481" s="7" t="s">
        <v>764</v>
      </c>
      <c r="J481" s="7" t="s">
        <v>766</v>
      </c>
      <c r="K481" s="7" t="s">
        <v>767</v>
      </c>
      <c r="M481" s="7" t="s">
        <v>768</v>
      </c>
      <c r="N481" s="7" t="s">
        <v>213</v>
      </c>
      <c r="O481" s="9">
        <v>1710</v>
      </c>
    </row>
    <row r="482" spans="1:15" x14ac:dyDescent="0.25">
      <c r="A482" s="7">
        <v>10728</v>
      </c>
      <c r="B482" s="7" t="s">
        <v>734</v>
      </c>
      <c r="C482" s="7">
        <v>4</v>
      </c>
      <c r="D482" s="8">
        <v>36499</v>
      </c>
      <c r="E482" s="8">
        <v>36527</v>
      </c>
      <c r="F482" s="8">
        <v>36506</v>
      </c>
      <c r="G482" s="7">
        <v>2</v>
      </c>
      <c r="H482" s="9">
        <v>58.33</v>
      </c>
      <c r="I482" s="7" t="s">
        <v>735</v>
      </c>
      <c r="J482" s="7" t="s">
        <v>737</v>
      </c>
      <c r="K482" s="7" t="s">
        <v>365</v>
      </c>
      <c r="L482" s="7" t="s">
        <v>366</v>
      </c>
      <c r="M482" s="7" t="s">
        <v>738</v>
      </c>
      <c r="N482" s="7" t="s">
        <v>368</v>
      </c>
      <c r="O482" s="9">
        <v>1296.75</v>
      </c>
    </row>
    <row r="483" spans="1:15" x14ac:dyDescent="0.25">
      <c r="A483" s="7">
        <v>10729</v>
      </c>
      <c r="B483" s="7" t="s">
        <v>618</v>
      </c>
      <c r="C483" s="7">
        <v>8</v>
      </c>
      <c r="D483" s="8">
        <v>36499</v>
      </c>
      <c r="E483" s="8">
        <v>36541</v>
      </c>
      <c r="F483" s="8">
        <v>36509</v>
      </c>
      <c r="G483" s="7">
        <v>3</v>
      </c>
      <c r="H483" s="9">
        <v>141.06</v>
      </c>
      <c r="I483" s="7" t="s">
        <v>619</v>
      </c>
      <c r="J483" s="7" t="s">
        <v>621</v>
      </c>
      <c r="K483" s="7" t="s">
        <v>622</v>
      </c>
      <c r="L483" s="7" t="s">
        <v>623</v>
      </c>
      <c r="M483" s="7" t="s">
        <v>624</v>
      </c>
      <c r="N483" s="7" t="s">
        <v>507</v>
      </c>
      <c r="O483" s="9">
        <v>1850</v>
      </c>
    </row>
    <row r="484" spans="1:15" x14ac:dyDescent="0.25">
      <c r="A484" s="7">
        <v>10730</v>
      </c>
      <c r="B484" s="7" t="s">
        <v>311</v>
      </c>
      <c r="C484" s="7">
        <v>5</v>
      </c>
      <c r="D484" s="8">
        <v>36500</v>
      </c>
      <c r="E484" s="8">
        <v>36528</v>
      </c>
      <c r="F484" s="8">
        <v>36509</v>
      </c>
      <c r="G484" s="7">
        <v>1</v>
      </c>
      <c r="H484" s="9">
        <v>20.12</v>
      </c>
      <c r="I484" s="7" t="s">
        <v>312</v>
      </c>
      <c r="J484" s="7" t="s">
        <v>314</v>
      </c>
      <c r="K484" s="7" t="s">
        <v>315</v>
      </c>
      <c r="M484" s="7" t="s">
        <v>316</v>
      </c>
      <c r="N484" s="7" t="s">
        <v>201</v>
      </c>
      <c r="O484" s="9">
        <v>509.75</v>
      </c>
    </row>
    <row r="485" spans="1:15" x14ac:dyDescent="0.25">
      <c r="A485" s="7">
        <v>10731</v>
      </c>
      <c r="B485" s="7" t="s">
        <v>353</v>
      </c>
      <c r="C485" s="7">
        <v>7</v>
      </c>
      <c r="D485" s="8">
        <v>36501</v>
      </c>
      <c r="E485" s="8">
        <v>36529</v>
      </c>
      <c r="F485" s="8">
        <v>36509</v>
      </c>
      <c r="G485" s="7">
        <v>1</v>
      </c>
      <c r="H485" s="9">
        <v>96.65</v>
      </c>
      <c r="I485" s="7" t="s">
        <v>354</v>
      </c>
      <c r="J485" s="7" t="s">
        <v>977</v>
      </c>
      <c r="K485" s="7" t="s">
        <v>357</v>
      </c>
      <c r="M485" s="7" t="s">
        <v>358</v>
      </c>
      <c r="N485" s="7" t="s">
        <v>219</v>
      </c>
      <c r="O485" s="9">
        <v>1990</v>
      </c>
    </row>
    <row r="486" spans="1:15" x14ac:dyDescent="0.25">
      <c r="A486" s="7">
        <v>10732</v>
      </c>
      <c r="B486" s="7" t="s">
        <v>311</v>
      </c>
      <c r="C486" s="7">
        <v>3</v>
      </c>
      <c r="D486" s="8">
        <v>36501</v>
      </c>
      <c r="E486" s="8">
        <v>36529</v>
      </c>
      <c r="F486" s="8">
        <v>36502</v>
      </c>
      <c r="G486" s="7">
        <v>1</v>
      </c>
      <c r="H486" s="9">
        <v>16.97</v>
      </c>
      <c r="I486" s="7" t="s">
        <v>312</v>
      </c>
      <c r="J486" s="7" t="s">
        <v>314</v>
      </c>
      <c r="K486" s="7" t="s">
        <v>315</v>
      </c>
      <c r="M486" s="7" t="s">
        <v>316</v>
      </c>
      <c r="N486" s="7" t="s">
        <v>201</v>
      </c>
      <c r="O486" s="9">
        <v>360</v>
      </c>
    </row>
    <row r="487" spans="1:15" x14ac:dyDescent="0.25">
      <c r="A487" s="7">
        <v>10733</v>
      </c>
      <c r="B487" s="7" t="s">
        <v>276</v>
      </c>
      <c r="C487" s="7">
        <v>1</v>
      </c>
      <c r="D487" s="8">
        <v>36502</v>
      </c>
      <c r="E487" s="8">
        <v>36530</v>
      </c>
      <c r="F487" s="8">
        <v>36505</v>
      </c>
      <c r="G487" s="7">
        <v>3</v>
      </c>
      <c r="H487" s="9">
        <v>110.11</v>
      </c>
      <c r="I487" s="7" t="s">
        <v>277</v>
      </c>
      <c r="J487" s="7" t="s">
        <v>280</v>
      </c>
      <c r="K487" s="7" t="s">
        <v>281</v>
      </c>
      <c r="M487" s="7" t="s">
        <v>282</v>
      </c>
      <c r="N487" s="7" t="s">
        <v>283</v>
      </c>
      <c r="O487" s="9">
        <v>1459</v>
      </c>
    </row>
    <row r="488" spans="1:15" x14ac:dyDescent="0.25">
      <c r="A488" s="7">
        <v>10734</v>
      </c>
      <c r="B488" s="7" t="s">
        <v>484</v>
      </c>
      <c r="C488" s="7">
        <v>2</v>
      </c>
      <c r="D488" s="8">
        <v>36502</v>
      </c>
      <c r="E488" s="8">
        <v>36530</v>
      </c>
      <c r="F488" s="8">
        <v>36507</v>
      </c>
      <c r="G488" s="7">
        <v>3</v>
      </c>
      <c r="H488" s="9">
        <v>1.63</v>
      </c>
      <c r="I488" s="7" t="s">
        <v>485</v>
      </c>
      <c r="J488" s="7" t="s">
        <v>487</v>
      </c>
      <c r="K488" s="7" t="s">
        <v>488</v>
      </c>
      <c r="L488" s="7" t="s">
        <v>366</v>
      </c>
      <c r="M488" s="7" t="s">
        <v>489</v>
      </c>
      <c r="N488" s="7" t="s">
        <v>368</v>
      </c>
      <c r="O488" s="9">
        <v>1498.35</v>
      </c>
    </row>
    <row r="489" spans="1:15" x14ac:dyDescent="0.25">
      <c r="A489" s="7">
        <v>10735</v>
      </c>
      <c r="B489" s="7" t="s">
        <v>601</v>
      </c>
      <c r="C489" s="7">
        <v>6</v>
      </c>
      <c r="D489" s="8">
        <v>36505</v>
      </c>
      <c r="E489" s="8">
        <v>36533</v>
      </c>
      <c r="F489" s="8">
        <v>36516</v>
      </c>
      <c r="G489" s="7">
        <v>2</v>
      </c>
      <c r="H489" s="9">
        <v>45.97</v>
      </c>
      <c r="I489" s="7" t="s">
        <v>602</v>
      </c>
      <c r="J489" s="7" t="s">
        <v>604</v>
      </c>
      <c r="K489" s="7" t="s">
        <v>605</v>
      </c>
      <c r="L489" s="7" t="s">
        <v>606</v>
      </c>
      <c r="M489" s="7" t="s">
        <v>607</v>
      </c>
      <c r="N489" s="7" t="s">
        <v>498</v>
      </c>
      <c r="O489" s="9">
        <v>596</v>
      </c>
    </row>
    <row r="490" spans="1:15" x14ac:dyDescent="0.25">
      <c r="A490" s="7">
        <v>10736</v>
      </c>
      <c r="B490" s="7" t="s">
        <v>536</v>
      </c>
      <c r="C490" s="7">
        <v>9</v>
      </c>
      <c r="D490" s="8">
        <v>36506</v>
      </c>
      <c r="E490" s="8">
        <v>36534</v>
      </c>
      <c r="F490" s="8">
        <v>36516</v>
      </c>
      <c r="G490" s="7">
        <v>2</v>
      </c>
      <c r="H490" s="9">
        <v>44.1</v>
      </c>
      <c r="I490" s="7" t="s">
        <v>537</v>
      </c>
      <c r="J490" s="7" t="s">
        <v>539</v>
      </c>
      <c r="K490" s="7" t="s">
        <v>540</v>
      </c>
      <c r="L490" s="7" t="s">
        <v>541</v>
      </c>
      <c r="N490" s="7" t="s">
        <v>542</v>
      </c>
      <c r="O490" s="9">
        <v>997</v>
      </c>
    </row>
    <row r="491" spans="1:15" x14ac:dyDescent="0.25">
      <c r="A491" s="7">
        <v>10737</v>
      </c>
      <c r="B491" s="7" t="s">
        <v>907</v>
      </c>
      <c r="C491" s="7">
        <v>2</v>
      </c>
      <c r="D491" s="8">
        <v>36506</v>
      </c>
      <c r="E491" s="8">
        <v>36534</v>
      </c>
      <c r="F491" s="8">
        <v>36513</v>
      </c>
      <c r="G491" s="7">
        <v>2</v>
      </c>
      <c r="H491" s="9">
        <v>7.79</v>
      </c>
      <c r="I491" s="7" t="s">
        <v>908</v>
      </c>
      <c r="J491" s="7" t="s">
        <v>910</v>
      </c>
      <c r="K491" s="7" t="s">
        <v>911</v>
      </c>
      <c r="M491" s="7" t="s">
        <v>912</v>
      </c>
      <c r="N491" s="7" t="s">
        <v>201</v>
      </c>
      <c r="O491" s="9">
        <v>139.80000000000001</v>
      </c>
    </row>
    <row r="492" spans="1:15" x14ac:dyDescent="0.25">
      <c r="A492" s="7">
        <v>10738</v>
      </c>
      <c r="B492" s="7" t="s">
        <v>824</v>
      </c>
      <c r="C492" s="7">
        <v>2</v>
      </c>
      <c r="D492" s="8">
        <v>36507</v>
      </c>
      <c r="E492" s="8">
        <v>36535</v>
      </c>
      <c r="F492" s="8">
        <v>36513</v>
      </c>
      <c r="G492" s="7">
        <v>1</v>
      </c>
      <c r="H492" s="9">
        <v>2.91</v>
      </c>
      <c r="I492" s="7" t="s">
        <v>825</v>
      </c>
      <c r="J492" s="7" t="s">
        <v>827</v>
      </c>
      <c r="K492" s="7" t="s">
        <v>702</v>
      </c>
      <c r="M492" s="7" t="s">
        <v>828</v>
      </c>
      <c r="N492" s="7" t="s">
        <v>201</v>
      </c>
      <c r="O492" s="9">
        <v>52.35</v>
      </c>
    </row>
    <row r="493" spans="1:15" x14ac:dyDescent="0.25">
      <c r="A493" s="7">
        <v>10739</v>
      </c>
      <c r="B493" s="7" t="s">
        <v>907</v>
      </c>
      <c r="C493" s="7">
        <v>3</v>
      </c>
      <c r="D493" s="8">
        <v>36507</v>
      </c>
      <c r="E493" s="8">
        <v>36535</v>
      </c>
      <c r="F493" s="8">
        <v>36512</v>
      </c>
      <c r="G493" s="7">
        <v>3</v>
      </c>
      <c r="H493" s="9">
        <v>11.08</v>
      </c>
      <c r="I493" s="7" t="s">
        <v>908</v>
      </c>
      <c r="J493" s="7" t="s">
        <v>910</v>
      </c>
      <c r="K493" s="7" t="s">
        <v>911</v>
      </c>
      <c r="M493" s="7" t="s">
        <v>912</v>
      </c>
      <c r="N493" s="7" t="s">
        <v>201</v>
      </c>
      <c r="O493" s="9">
        <v>240</v>
      </c>
    </row>
    <row r="494" spans="1:15" x14ac:dyDescent="0.25">
      <c r="A494" s="7">
        <v>10740</v>
      </c>
      <c r="B494" s="7" t="s">
        <v>938</v>
      </c>
      <c r="C494" s="7">
        <v>4</v>
      </c>
      <c r="D494" s="8">
        <v>36508</v>
      </c>
      <c r="E494" s="8">
        <v>36536</v>
      </c>
      <c r="F494" s="8">
        <v>36520</v>
      </c>
      <c r="G494" s="7">
        <v>2</v>
      </c>
      <c r="H494" s="9">
        <v>81.88</v>
      </c>
      <c r="I494" s="7" t="s">
        <v>939</v>
      </c>
      <c r="J494" s="7" t="s">
        <v>980</v>
      </c>
      <c r="K494" s="7" t="s">
        <v>942</v>
      </c>
      <c r="L494" s="7" t="s">
        <v>589</v>
      </c>
      <c r="M494" s="7" t="s">
        <v>981</v>
      </c>
      <c r="N494" s="7" t="s">
        <v>498</v>
      </c>
      <c r="O494" s="9">
        <v>1770</v>
      </c>
    </row>
    <row r="495" spans="1:15" x14ac:dyDescent="0.25">
      <c r="A495" s="7">
        <v>10741</v>
      </c>
      <c r="B495" s="7" t="s">
        <v>267</v>
      </c>
      <c r="C495" s="7">
        <v>4</v>
      </c>
      <c r="D495" s="8">
        <v>36509</v>
      </c>
      <c r="E495" s="8">
        <v>36523</v>
      </c>
      <c r="F495" s="8">
        <v>36513</v>
      </c>
      <c r="G495" s="7">
        <v>3</v>
      </c>
      <c r="H495" s="9">
        <v>10.96</v>
      </c>
      <c r="I495" s="7" t="s">
        <v>268</v>
      </c>
      <c r="J495" s="7" t="s">
        <v>982</v>
      </c>
      <c r="K495" s="7" t="s">
        <v>983</v>
      </c>
      <c r="L495" s="7" t="s">
        <v>984</v>
      </c>
      <c r="M495" s="7" t="s">
        <v>985</v>
      </c>
      <c r="N495" s="7" t="s">
        <v>273</v>
      </c>
      <c r="O495" s="9">
        <v>285</v>
      </c>
    </row>
    <row r="496" spans="1:15" x14ac:dyDescent="0.25">
      <c r="A496" s="7">
        <v>10742</v>
      </c>
      <c r="B496" s="7" t="s">
        <v>319</v>
      </c>
      <c r="C496" s="7">
        <v>3</v>
      </c>
      <c r="D496" s="8">
        <v>36509</v>
      </c>
      <c r="E496" s="8">
        <v>36537</v>
      </c>
      <c r="F496" s="8">
        <v>36513</v>
      </c>
      <c r="G496" s="7">
        <v>3</v>
      </c>
      <c r="H496" s="9">
        <v>243.73</v>
      </c>
      <c r="I496" s="7" t="s">
        <v>320</v>
      </c>
      <c r="J496" s="7" t="s">
        <v>323</v>
      </c>
      <c r="K496" s="7" t="s">
        <v>324</v>
      </c>
      <c r="L496" s="7" t="s">
        <v>325</v>
      </c>
      <c r="M496" s="7" t="s">
        <v>326</v>
      </c>
      <c r="N496" s="7" t="s">
        <v>327</v>
      </c>
      <c r="O496" s="9">
        <v>3118</v>
      </c>
    </row>
    <row r="497" spans="1:15" x14ac:dyDescent="0.25">
      <c r="A497" s="7">
        <v>10743</v>
      </c>
      <c r="B497" s="7" t="s">
        <v>267</v>
      </c>
      <c r="C497" s="7">
        <v>1</v>
      </c>
      <c r="D497" s="8">
        <v>36512</v>
      </c>
      <c r="E497" s="8">
        <v>36540</v>
      </c>
      <c r="F497" s="8">
        <v>36516</v>
      </c>
      <c r="G497" s="7">
        <v>2</v>
      </c>
      <c r="H497" s="9">
        <v>23.72</v>
      </c>
      <c r="I497" s="7" t="s">
        <v>268</v>
      </c>
      <c r="J497" s="7" t="s">
        <v>982</v>
      </c>
      <c r="K497" s="7" t="s">
        <v>983</v>
      </c>
      <c r="L497" s="7" t="s">
        <v>984</v>
      </c>
      <c r="M497" s="7" t="s">
        <v>985</v>
      </c>
      <c r="N497" s="7" t="s">
        <v>273</v>
      </c>
      <c r="O497" s="9">
        <v>336</v>
      </c>
    </row>
    <row r="498" spans="1:15" x14ac:dyDescent="0.25">
      <c r="A498" s="7">
        <v>10744</v>
      </c>
      <c r="B498" s="7" t="s">
        <v>891</v>
      </c>
      <c r="C498" s="7">
        <v>6</v>
      </c>
      <c r="D498" s="8">
        <v>36512</v>
      </c>
      <c r="E498" s="8">
        <v>36540</v>
      </c>
      <c r="F498" s="8">
        <v>36519</v>
      </c>
      <c r="G498" s="7">
        <v>1</v>
      </c>
      <c r="H498" s="9">
        <v>69.19</v>
      </c>
      <c r="I498" s="7" t="s">
        <v>892</v>
      </c>
      <c r="J498" s="7" t="s">
        <v>894</v>
      </c>
      <c r="K498" s="7" t="s">
        <v>895</v>
      </c>
      <c r="M498" s="7" t="s">
        <v>896</v>
      </c>
      <c r="N498" s="7" t="s">
        <v>821</v>
      </c>
      <c r="O498" s="9">
        <v>920</v>
      </c>
    </row>
    <row r="499" spans="1:15" x14ac:dyDescent="0.25">
      <c r="A499" s="7">
        <v>10745</v>
      </c>
      <c r="B499" s="7" t="s">
        <v>740</v>
      </c>
      <c r="C499" s="7">
        <v>9</v>
      </c>
      <c r="D499" s="8">
        <v>36513</v>
      </c>
      <c r="E499" s="8">
        <v>36541</v>
      </c>
      <c r="F499" s="8">
        <v>36522</v>
      </c>
      <c r="G499" s="7">
        <v>1</v>
      </c>
      <c r="H499" s="9">
        <v>3.52</v>
      </c>
      <c r="I499" s="7" t="s">
        <v>741</v>
      </c>
      <c r="J499" s="7" t="s">
        <v>743</v>
      </c>
      <c r="K499" s="7" t="s">
        <v>744</v>
      </c>
      <c r="M499" s="7" t="s">
        <v>745</v>
      </c>
      <c r="N499" s="7" t="s">
        <v>203</v>
      </c>
      <c r="O499" s="9">
        <v>4529.8</v>
      </c>
    </row>
    <row r="500" spans="1:15" x14ac:dyDescent="0.25">
      <c r="A500" s="7">
        <v>10746</v>
      </c>
      <c r="B500" s="7" t="s">
        <v>353</v>
      </c>
      <c r="C500" s="7">
        <v>1</v>
      </c>
      <c r="D500" s="8">
        <v>36514</v>
      </c>
      <c r="E500" s="8">
        <v>36542</v>
      </c>
      <c r="F500" s="8">
        <v>36516</v>
      </c>
      <c r="G500" s="7">
        <v>3</v>
      </c>
      <c r="H500" s="9">
        <v>31.43</v>
      </c>
      <c r="I500" s="7" t="s">
        <v>354</v>
      </c>
      <c r="J500" s="7" t="s">
        <v>977</v>
      </c>
      <c r="K500" s="7" t="s">
        <v>357</v>
      </c>
      <c r="M500" s="7" t="s">
        <v>358</v>
      </c>
      <c r="N500" s="7" t="s">
        <v>219</v>
      </c>
      <c r="O500" s="9">
        <v>2311.6999999999998</v>
      </c>
    </row>
    <row r="501" spans="1:15" x14ac:dyDescent="0.25">
      <c r="A501" s="7">
        <v>10747</v>
      </c>
      <c r="B501" s="7" t="s">
        <v>713</v>
      </c>
      <c r="C501" s="7">
        <v>6</v>
      </c>
      <c r="D501" s="8">
        <v>36514</v>
      </c>
      <c r="E501" s="8">
        <v>36542</v>
      </c>
      <c r="F501" s="8">
        <v>36521</v>
      </c>
      <c r="G501" s="7">
        <v>1</v>
      </c>
      <c r="H501" s="9">
        <v>117.33</v>
      </c>
      <c r="I501" s="7" t="s">
        <v>714</v>
      </c>
      <c r="J501" s="7" t="s">
        <v>716</v>
      </c>
      <c r="K501" s="7" t="s">
        <v>717</v>
      </c>
      <c r="M501" s="7" t="s">
        <v>718</v>
      </c>
      <c r="N501" s="7" t="s">
        <v>216</v>
      </c>
      <c r="O501" s="9">
        <v>1912.85</v>
      </c>
    </row>
    <row r="502" spans="1:15" x14ac:dyDescent="0.25">
      <c r="A502" s="7">
        <v>10748</v>
      </c>
      <c r="B502" s="7" t="s">
        <v>800</v>
      </c>
      <c r="C502" s="7">
        <v>3</v>
      </c>
      <c r="D502" s="8">
        <v>36515</v>
      </c>
      <c r="E502" s="8">
        <v>36543</v>
      </c>
      <c r="F502" s="8">
        <v>36523</v>
      </c>
      <c r="G502" s="7">
        <v>1</v>
      </c>
      <c r="H502" s="9">
        <v>232.55</v>
      </c>
      <c r="I502" s="7" t="s">
        <v>801</v>
      </c>
      <c r="J502" s="7" t="s">
        <v>803</v>
      </c>
      <c r="K502" s="7" t="s">
        <v>804</v>
      </c>
      <c r="L502" s="7" t="s">
        <v>805</v>
      </c>
      <c r="M502" s="7" t="s">
        <v>806</v>
      </c>
      <c r="N502" s="7" t="s">
        <v>498</v>
      </c>
      <c r="O502" s="9">
        <v>2196</v>
      </c>
    </row>
    <row r="503" spans="1:15" x14ac:dyDescent="0.25">
      <c r="A503" s="7">
        <v>10749</v>
      </c>
      <c r="B503" s="7" t="s">
        <v>545</v>
      </c>
      <c r="C503" s="7">
        <v>4</v>
      </c>
      <c r="D503" s="8">
        <v>36515</v>
      </c>
      <c r="E503" s="8">
        <v>36543</v>
      </c>
      <c r="F503" s="8">
        <v>36544</v>
      </c>
      <c r="G503" s="7">
        <v>2</v>
      </c>
      <c r="H503" s="9">
        <v>61.53</v>
      </c>
      <c r="I503" s="7" t="s">
        <v>546</v>
      </c>
      <c r="J503" s="7" t="s">
        <v>548</v>
      </c>
      <c r="K503" s="7" t="s">
        <v>549</v>
      </c>
      <c r="L503" s="7" t="s">
        <v>550</v>
      </c>
      <c r="M503" s="7" t="s">
        <v>551</v>
      </c>
      <c r="N503" s="7" t="s">
        <v>273</v>
      </c>
      <c r="O503" s="9">
        <v>1080</v>
      </c>
    </row>
    <row r="504" spans="1:15" x14ac:dyDescent="0.25">
      <c r="A504" s="7">
        <v>10750</v>
      </c>
      <c r="B504" s="7" t="s">
        <v>923</v>
      </c>
      <c r="C504" s="7">
        <v>9</v>
      </c>
      <c r="D504" s="8">
        <v>36516</v>
      </c>
      <c r="E504" s="8">
        <v>36544</v>
      </c>
      <c r="F504" s="8">
        <v>36519</v>
      </c>
      <c r="G504" s="7">
        <v>1</v>
      </c>
      <c r="H504" s="9">
        <v>79.3</v>
      </c>
      <c r="I504" s="7" t="s">
        <v>924</v>
      </c>
      <c r="J504" s="7" t="s">
        <v>926</v>
      </c>
      <c r="K504" s="7" t="s">
        <v>927</v>
      </c>
      <c r="M504" s="7" t="s">
        <v>928</v>
      </c>
      <c r="N504" s="7" t="s">
        <v>929</v>
      </c>
      <c r="O504" s="9">
        <v>1871.25</v>
      </c>
    </row>
    <row r="505" spans="1:15" x14ac:dyDescent="0.25">
      <c r="A505" s="7">
        <v>10751</v>
      </c>
      <c r="B505" s="7" t="s">
        <v>777</v>
      </c>
      <c r="C505" s="7">
        <v>3</v>
      </c>
      <c r="D505" s="8">
        <v>36519</v>
      </c>
      <c r="E505" s="8">
        <v>36547</v>
      </c>
      <c r="F505" s="8">
        <v>36528</v>
      </c>
      <c r="G505" s="7">
        <v>3</v>
      </c>
      <c r="H505" s="9">
        <v>130.79</v>
      </c>
      <c r="I505" s="7" t="s">
        <v>778</v>
      </c>
      <c r="J505" s="7" t="s">
        <v>978</v>
      </c>
      <c r="K505" s="7" t="s">
        <v>781</v>
      </c>
      <c r="M505" s="7" t="s">
        <v>979</v>
      </c>
      <c r="N505" s="7" t="s">
        <v>219</v>
      </c>
      <c r="O505" s="9">
        <v>1701.46</v>
      </c>
    </row>
    <row r="506" spans="1:15" x14ac:dyDescent="0.25">
      <c r="A506" s="7">
        <v>10752</v>
      </c>
      <c r="B506" s="7" t="s">
        <v>668</v>
      </c>
      <c r="C506" s="7">
        <v>2</v>
      </c>
      <c r="D506" s="8">
        <v>36519</v>
      </c>
      <c r="E506" s="8">
        <v>36547</v>
      </c>
      <c r="F506" s="8">
        <v>36523</v>
      </c>
      <c r="G506" s="7">
        <v>3</v>
      </c>
      <c r="H506" s="9">
        <v>1.39</v>
      </c>
      <c r="I506" s="7" t="s">
        <v>669</v>
      </c>
      <c r="J506" s="7" t="s">
        <v>671</v>
      </c>
      <c r="K506" s="7" t="s">
        <v>271</v>
      </c>
      <c r="M506" s="7" t="s">
        <v>672</v>
      </c>
      <c r="N506" s="7" t="s">
        <v>273</v>
      </c>
      <c r="O506" s="9">
        <v>252</v>
      </c>
    </row>
    <row r="507" spans="1:15" x14ac:dyDescent="0.25">
      <c r="A507" s="7">
        <v>10753</v>
      </c>
      <c r="B507" s="7" t="s">
        <v>452</v>
      </c>
      <c r="C507" s="7">
        <v>3</v>
      </c>
      <c r="D507" s="8">
        <v>36520</v>
      </c>
      <c r="E507" s="8">
        <v>36548</v>
      </c>
      <c r="F507" s="8">
        <v>36522</v>
      </c>
      <c r="G507" s="7">
        <v>1</v>
      </c>
      <c r="H507" s="9">
        <v>7.7</v>
      </c>
      <c r="I507" s="7" t="s">
        <v>453</v>
      </c>
      <c r="J507" s="7" t="s">
        <v>455</v>
      </c>
      <c r="K507" s="7" t="s">
        <v>456</v>
      </c>
      <c r="M507" s="7" t="s">
        <v>457</v>
      </c>
      <c r="N507" s="7" t="s">
        <v>213</v>
      </c>
      <c r="O507" s="9">
        <v>88</v>
      </c>
    </row>
    <row r="508" spans="1:15" x14ac:dyDescent="0.25">
      <c r="A508" s="7">
        <v>10754</v>
      </c>
      <c r="B508" s="7" t="s">
        <v>635</v>
      </c>
      <c r="C508" s="7">
        <v>6</v>
      </c>
      <c r="D508" s="8">
        <v>36520</v>
      </c>
      <c r="E508" s="8">
        <v>36548</v>
      </c>
      <c r="F508" s="8">
        <v>36522</v>
      </c>
      <c r="G508" s="7">
        <v>3</v>
      </c>
      <c r="H508" s="9">
        <v>2.38</v>
      </c>
      <c r="I508" s="7" t="s">
        <v>636</v>
      </c>
      <c r="J508" s="7" t="s">
        <v>638</v>
      </c>
      <c r="K508" s="7" t="s">
        <v>639</v>
      </c>
      <c r="M508" s="7" t="s">
        <v>640</v>
      </c>
      <c r="N508" s="7" t="s">
        <v>213</v>
      </c>
      <c r="O508" s="9">
        <v>55.2</v>
      </c>
    </row>
    <row r="509" spans="1:15" x14ac:dyDescent="0.25">
      <c r="A509" s="7">
        <v>10755</v>
      </c>
      <c r="B509" s="7" t="s">
        <v>311</v>
      </c>
      <c r="C509" s="7">
        <v>4</v>
      </c>
      <c r="D509" s="8">
        <v>36521</v>
      </c>
      <c r="E509" s="8">
        <v>36549</v>
      </c>
      <c r="F509" s="8">
        <v>36523</v>
      </c>
      <c r="G509" s="7">
        <v>2</v>
      </c>
      <c r="H509" s="9">
        <v>16.71</v>
      </c>
      <c r="I509" s="7" t="s">
        <v>312</v>
      </c>
      <c r="J509" s="7" t="s">
        <v>314</v>
      </c>
      <c r="K509" s="7" t="s">
        <v>315</v>
      </c>
      <c r="M509" s="7" t="s">
        <v>316</v>
      </c>
      <c r="N509" s="7" t="s">
        <v>201</v>
      </c>
      <c r="O509" s="9">
        <v>2598</v>
      </c>
    </row>
    <row r="510" spans="1:15" x14ac:dyDescent="0.25">
      <c r="A510" s="7">
        <v>10756</v>
      </c>
      <c r="B510" s="7" t="s">
        <v>831</v>
      </c>
      <c r="C510" s="7">
        <v>8</v>
      </c>
      <c r="D510" s="8">
        <v>36522</v>
      </c>
      <c r="E510" s="8">
        <v>36550</v>
      </c>
      <c r="F510" s="8">
        <v>36527</v>
      </c>
      <c r="G510" s="7">
        <v>2</v>
      </c>
      <c r="H510" s="9">
        <v>73.209999999999994</v>
      </c>
      <c r="I510" s="7" t="s">
        <v>832</v>
      </c>
      <c r="J510" s="7" t="s">
        <v>834</v>
      </c>
      <c r="K510" s="7" t="s">
        <v>835</v>
      </c>
      <c r="L510" s="7" t="s">
        <v>836</v>
      </c>
      <c r="M510" s="7" t="s">
        <v>837</v>
      </c>
      <c r="N510" s="7" t="s">
        <v>498</v>
      </c>
      <c r="O510" s="9">
        <v>2487.5</v>
      </c>
    </row>
    <row r="511" spans="1:15" x14ac:dyDescent="0.25">
      <c r="A511" s="7">
        <v>10757</v>
      </c>
      <c r="B511" s="7" t="s">
        <v>800</v>
      </c>
      <c r="C511" s="7">
        <v>6</v>
      </c>
      <c r="D511" s="8">
        <v>36522</v>
      </c>
      <c r="E511" s="8">
        <v>36550</v>
      </c>
      <c r="F511" s="8">
        <v>36540</v>
      </c>
      <c r="G511" s="7">
        <v>1</v>
      </c>
      <c r="H511" s="9">
        <v>8.19</v>
      </c>
      <c r="I511" s="7" t="s">
        <v>801</v>
      </c>
      <c r="J511" s="7" t="s">
        <v>803</v>
      </c>
      <c r="K511" s="7" t="s">
        <v>804</v>
      </c>
      <c r="L511" s="7" t="s">
        <v>805</v>
      </c>
      <c r="M511" s="7" t="s">
        <v>806</v>
      </c>
      <c r="N511" s="7" t="s">
        <v>498</v>
      </c>
      <c r="O511" s="9">
        <v>3082</v>
      </c>
    </row>
    <row r="512" spans="1:15" x14ac:dyDescent="0.25">
      <c r="A512" s="7">
        <v>10758</v>
      </c>
      <c r="B512" s="7" t="s">
        <v>777</v>
      </c>
      <c r="C512" s="7">
        <v>3</v>
      </c>
      <c r="D512" s="8">
        <v>36523</v>
      </c>
      <c r="E512" s="8">
        <v>36551</v>
      </c>
      <c r="F512" s="8">
        <v>36529</v>
      </c>
      <c r="G512" s="7">
        <v>3</v>
      </c>
      <c r="H512" s="9">
        <v>138.16999999999999</v>
      </c>
      <c r="I512" s="7" t="s">
        <v>778</v>
      </c>
      <c r="J512" s="7" t="s">
        <v>978</v>
      </c>
      <c r="K512" s="7" t="s">
        <v>781</v>
      </c>
      <c r="M512" s="7" t="s">
        <v>979</v>
      </c>
      <c r="N512" s="7" t="s">
        <v>219</v>
      </c>
      <c r="O512" s="9">
        <v>1644.6</v>
      </c>
    </row>
    <row r="513" spans="1:15" x14ac:dyDescent="0.25">
      <c r="A513" s="7">
        <v>10759</v>
      </c>
      <c r="B513" s="7" t="s">
        <v>251</v>
      </c>
      <c r="C513" s="7">
        <v>3</v>
      </c>
      <c r="D513" s="8">
        <v>36523</v>
      </c>
      <c r="E513" s="8">
        <v>36551</v>
      </c>
      <c r="F513" s="8">
        <v>36537</v>
      </c>
      <c r="G513" s="7">
        <v>3</v>
      </c>
      <c r="H513" s="9">
        <v>11.99</v>
      </c>
      <c r="I513" s="7" t="s">
        <v>252</v>
      </c>
      <c r="J513" s="7" t="s">
        <v>255</v>
      </c>
      <c r="K513" s="7" t="s">
        <v>256</v>
      </c>
      <c r="M513" s="7" t="s">
        <v>257</v>
      </c>
      <c r="N513" s="7" t="s">
        <v>258</v>
      </c>
      <c r="O513" s="9">
        <v>320</v>
      </c>
    </row>
    <row r="514" spans="1:15" x14ac:dyDescent="0.25">
      <c r="A514" s="7">
        <v>10760</v>
      </c>
      <c r="B514" s="7" t="s">
        <v>643</v>
      </c>
      <c r="C514" s="7">
        <v>4</v>
      </c>
      <c r="D514" s="8">
        <v>36526</v>
      </c>
      <c r="E514" s="8">
        <v>36554</v>
      </c>
      <c r="F514" s="8">
        <v>36535</v>
      </c>
      <c r="G514" s="7">
        <v>1</v>
      </c>
      <c r="H514" s="9">
        <v>155.63999999999999</v>
      </c>
      <c r="I514" s="7" t="s">
        <v>644</v>
      </c>
      <c r="J514" s="7" t="s">
        <v>646</v>
      </c>
      <c r="K514" s="7" t="s">
        <v>647</v>
      </c>
      <c r="M514" s="7" t="s">
        <v>648</v>
      </c>
      <c r="N514" s="7" t="s">
        <v>649</v>
      </c>
      <c r="O514" s="9">
        <v>3304</v>
      </c>
    </row>
    <row r="515" spans="1:15" x14ac:dyDescent="0.25">
      <c r="A515" s="7">
        <v>10761</v>
      </c>
      <c r="B515" s="7" t="s">
        <v>753</v>
      </c>
      <c r="C515" s="7">
        <v>5</v>
      </c>
      <c r="D515" s="8">
        <v>36527</v>
      </c>
      <c r="E515" s="8">
        <v>36555</v>
      </c>
      <c r="F515" s="8">
        <v>36533</v>
      </c>
      <c r="G515" s="7">
        <v>2</v>
      </c>
      <c r="H515" s="9">
        <v>18.66</v>
      </c>
      <c r="I515" s="7" t="s">
        <v>754</v>
      </c>
      <c r="J515" s="7" t="s">
        <v>757</v>
      </c>
      <c r="K515" s="7" t="s">
        <v>758</v>
      </c>
      <c r="L515" s="7" t="s">
        <v>759</v>
      </c>
      <c r="M515" s="7" t="s">
        <v>760</v>
      </c>
      <c r="N515" s="7" t="s">
        <v>498</v>
      </c>
      <c r="O515" s="9">
        <v>629.5</v>
      </c>
    </row>
    <row r="516" spans="1:15" x14ac:dyDescent="0.25">
      <c r="A516" s="7">
        <v>10762</v>
      </c>
      <c r="B516" s="7" t="s">
        <v>432</v>
      </c>
      <c r="C516" s="7">
        <v>3</v>
      </c>
      <c r="D516" s="8">
        <v>36527</v>
      </c>
      <c r="E516" s="8">
        <v>36555</v>
      </c>
      <c r="F516" s="8">
        <v>36534</v>
      </c>
      <c r="G516" s="7">
        <v>1</v>
      </c>
      <c r="H516" s="9">
        <v>328.74</v>
      </c>
      <c r="I516" s="7" t="s">
        <v>433</v>
      </c>
      <c r="J516" s="7" t="s">
        <v>435</v>
      </c>
      <c r="K516" s="7" t="s">
        <v>436</v>
      </c>
      <c r="M516" s="7" t="s">
        <v>437</v>
      </c>
      <c r="N516" s="7" t="s">
        <v>283</v>
      </c>
      <c r="O516" s="9">
        <v>4337</v>
      </c>
    </row>
    <row r="517" spans="1:15" x14ac:dyDescent="0.25">
      <c r="A517" s="7">
        <v>10763</v>
      </c>
      <c r="B517" s="7" t="s">
        <v>423</v>
      </c>
      <c r="C517" s="7">
        <v>3</v>
      </c>
      <c r="D517" s="8">
        <v>36528</v>
      </c>
      <c r="E517" s="8">
        <v>36556</v>
      </c>
      <c r="F517" s="8">
        <v>36533</v>
      </c>
      <c r="G517" s="7">
        <v>3</v>
      </c>
      <c r="H517" s="9">
        <v>37.35</v>
      </c>
      <c r="I517" s="7" t="s">
        <v>424</v>
      </c>
      <c r="J517" s="7" t="s">
        <v>427</v>
      </c>
      <c r="K517" s="7" t="s">
        <v>428</v>
      </c>
      <c r="M517" s="7" t="s">
        <v>429</v>
      </c>
      <c r="N517" s="7" t="s">
        <v>201</v>
      </c>
      <c r="O517" s="9">
        <v>616</v>
      </c>
    </row>
    <row r="518" spans="1:15" x14ac:dyDescent="0.25">
      <c r="A518" s="7">
        <v>10764</v>
      </c>
      <c r="B518" s="7" t="s">
        <v>400</v>
      </c>
      <c r="C518" s="7">
        <v>6</v>
      </c>
      <c r="D518" s="8">
        <v>36528</v>
      </c>
      <c r="E518" s="8">
        <v>36556</v>
      </c>
      <c r="F518" s="8">
        <v>36533</v>
      </c>
      <c r="G518" s="7">
        <v>3</v>
      </c>
      <c r="H518" s="9">
        <v>145.44999999999999</v>
      </c>
      <c r="I518" s="7" t="s">
        <v>401</v>
      </c>
      <c r="J518" s="7" t="s">
        <v>404</v>
      </c>
      <c r="K518" s="7" t="s">
        <v>405</v>
      </c>
      <c r="M518" s="7" t="s">
        <v>406</v>
      </c>
      <c r="N518" s="7" t="s">
        <v>216</v>
      </c>
      <c r="O518" s="9">
        <v>2540</v>
      </c>
    </row>
    <row r="519" spans="1:15" x14ac:dyDescent="0.25">
      <c r="A519" s="7">
        <v>10765</v>
      </c>
      <c r="B519" s="7" t="s">
        <v>740</v>
      </c>
      <c r="C519" s="7">
        <v>3</v>
      </c>
      <c r="D519" s="8">
        <v>36529</v>
      </c>
      <c r="E519" s="8">
        <v>36557</v>
      </c>
      <c r="F519" s="8">
        <v>36534</v>
      </c>
      <c r="G519" s="7">
        <v>3</v>
      </c>
      <c r="H519" s="9">
        <v>42.74</v>
      </c>
      <c r="I519" s="7" t="s">
        <v>741</v>
      </c>
      <c r="J519" s="7" t="s">
        <v>743</v>
      </c>
      <c r="K519" s="7" t="s">
        <v>744</v>
      </c>
      <c r="M519" s="7" t="s">
        <v>745</v>
      </c>
      <c r="N519" s="7" t="s">
        <v>203</v>
      </c>
      <c r="O519" s="9">
        <v>1684</v>
      </c>
    </row>
    <row r="520" spans="1:15" x14ac:dyDescent="0.25">
      <c r="A520" s="7">
        <v>10766</v>
      </c>
      <c r="B520" s="7" t="s">
        <v>690</v>
      </c>
      <c r="C520" s="7">
        <v>4</v>
      </c>
      <c r="D520" s="8">
        <v>36530</v>
      </c>
      <c r="E520" s="8">
        <v>36558</v>
      </c>
      <c r="F520" s="8">
        <v>36534</v>
      </c>
      <c r="G520" s="7">
        <v>1</v>
      </c>
      <c r="H520" s="9">
        <v>157.55000000000001</v>
      </c>
      <c r="I520" s="7" t="s">
        <v>691</v>
      </c>
      <c r="J520" s="7" t="s">
        <v>693</v>
      </c>
      <c r="K520" s="7" t="s">
        <v>694</v>
      </c>
      <c r="M520" s="7" t="s">
        <v>695</v>
      </c>
      <c r="N520" s="7" t="s">
        <v>203</v>
      </c>
      <c r="O520" s="9">
        <v>2310</v>
      </c>
    </row>
    <row r="521" spans="1:15" x14ac:dyDescent="0.25">
      <c r="A521" s="7">
        <v>10767</v>
      </c>
      <c r="B521" s="7" t="s">
        <v>840</v>
      </c>
      <c r="C521" s="7">
        <v>4</v>
      </c>
      <c r="D521" s="8">
        <v>36530</v>
      </c>
      <c r="E521" s="8">
        <v>36558</v>
      </c>
      <c r="F521" s="8">
        <v>36540</v>
      </c>
      <c r="G521" s="7">
        <v>3</v>
      </c>
      <c r="H521" s="9">
        <v>1.59</v>
      </c>
      <c r="I521" s="7" t="s">
        <v>841</v>
      </c>
      <c r="J521" s="7" t="s">
        <v>843</v>
      </c>
      <c r="K521" s="7" t="s">
        <v>844</v>
      </c>
      <c r="M521" s="7" t="s">
        <v>845</v>
      </c>
      <c r="N521" s="7" t="s">
        <v>649</v>
      </c>
      <c r="O521" s="9">
        <v>28</v>
      </c>
    </row>
    <row r="522" spans="1:15" x14ac:dyDescent="0.25">
      <c r="A522" s="7">
        <v>10768</v>
      </c>
      <c r="B522" s="7" t="s">
        <v>267</v>
      </c>
      <c r="C522" s="7">
        <v>3</v>
      </c>
      <c r="D522" s="8">
        <v>36533</v>
      </c>
      <c r="E522" s="8">
        <v>36561</v>
      </c>
      <c r="F522" s="8">
        <v>36540</v>
      </c>
      <c r="G522" s="7">
        <v>2</v>
      </c>
      <c r="H522" s="9">
        <v>146.32</v>
      </c>
      <c r="I522" s="7" t="s">
        <v>268</v>
      </c>
      <c r="J522" s="7" t="s">
        <v>982</v>
      </c>
      <c r="K522" s="7" t="s">
        <v>983</v>
      </c>
      <c r="L522" s="7" t="s">
        <v>984</v>
      </c>
      <c r="M522" s="7" t="s">
        <v>985</v>
      </c>
      <c r="N522" s="7" t="s">
        <v>273</v>
      </c>
      <c r="O522" s="9">
        <v>1477</v>
      </c>
    </row>
    <row r="523" spans="1:15" x14ac:dyDescent="0.25">
      <c r="A523" s="7">
        <v>10769</v>
      </c>
      <c r="B523" s="7" t="s">
        <v>891</v>
      </c>
      <c r="C523" s="7">
        <v>3</v>
      </c>
      <c r="D523" s="8">
        <v>36533</v>
      </c>
      <c r="E523" s="8">
        <v>36561</v>
      </c>
      <c r="F523" s="8">
        <v>36537</v>
      </c>
      <c r="G523" s="7">
        <v>1</v>
      </c>
      <c r="H523" s="9">
        <v>65.06</v>
      </c>
      <c r="I523" s="7" t="s">
        <v>892</v>
      </c>
      <c r="J523" s="7" t="s">
        <v>894</v>
      </c>
      <c r="K523" s="7" t="s">
        <v>895</v>
      </c>
      <c r="M523" s="7" t="s">
        <v>896</v>
      </c>
      <c r="N523" s="7" t="s">
        <v>821</v>
      </c>
      <c r="O523" s="9">
        <v>1704</v>
      </c>
    </row>
    <row r="524" spans="1:15" x14ac:dyDescent="0.25">
      <c r="A524" s="7">
        <v>10770</v>
      </c>
      <c r="B524" s="7" t="s">
        <v>510</v>
      </c>
      <c r="C524" s="7">
        <v>8</v>
      </c>
      <c r="D524" s="8">
        <v>36534</v>
      </c>
      <c r="E524" s="8">
        <v>36562</v>
      </c>
      <c r="F524" s="8">
        <v>36542</v>
      </c>
      <c r="G524" s="7">
        <v>3</v>
      </c>
      <c r="H524" s="9">
        <v>5.32</v>
      </c>
      <c r="I524" s="7" t="s">
        <v>511</v>
      </c>
      <c r="J524" s="7" t="s">
        <v>513</v>
      </c>
      <c r="K524" s="7" t="s">
        <v>514</v>
      </c>
      <c r="L524" s="7" t="s">
        <v>515</v>
      </c>
      <c r="M524" s="7" t="s">
        <v>516</v>
      </c>
      <c r="N524" s="7" t="s">
        <v>368</v>
      </c>
      <c r="O524" s="9">
        <v>315</v>
      </c>
    </row>
    <row r="525" spans="1:15" x14ac:dyDescent="0.25">
      <c r="A525" s="7">
        <v>10771</v>
      </c>
      <c r="B525" s="7" t="s">
        <v>400</v>
      </c>
      <c r="C525" s="7">
        <v>9</v>
      </c>
      <c r="D525" s="8">
        <v>36535</v>
      </c>
      <c r="E525" s="8">
        <v>36563</v>
      </c>
      <c r="F525" s="8">
        <v>36558</v>
      </c>
      <c r="G525" s="7">
        <v>2</v>
      </c>
      <c r="H525" s="9">
        <v>11.19</v>
      </c>
      <c r="I525" s="7" t="s">
        <v>401</v>
      </c>
      <c r="J525" s="7" t="s">
        <v>404</v>
      </c>
      <c r="K525" s="7" t="s">
        <v>405</v>
      </c>
      <c r="M525" s="7" t="s">
        <v>406</v>
      </c>
      <c r="N525" s="7" t="s">
        <v>216</v>
      </c>
      <c r="O525" s="9">
        <v>344</v>
      </c>
    </row>
    <row r="526" spans="1:15" x14ac:dyDescent="0.25">
      <c r="A526" s="7">
        <v>10772</v>
      </c>
      <c r="B526" s="7" t="s">
        <v>593</v>
      </c>
      <c r="C526" s="7">
        <v>3</v>
      </c>
      <c r="D526" s="8">
        <v>36535</v>
      </c>
      <c r="E526" s="8">
        <v>36563</v>
      </c>
      <c r="F526" s="8">
        <v>36544</v>
      </c>
      <c r="G526" s="7">
        <v>2</v>
      </c>
      <c r="H526" s="9">
        <v>91.28</v>
      </c>
      <c r="I526" s="7" t="s">
        <v>594</v>
      </c>
      <c r="J526" s="7" t="s">
        <v>596</v>
      </c>
      <c r="K526" s="7" t="s">
        <v>597</v>
      </c>
      <c r="M526" s="7" t="s">
        <v>598</v>
      </c>
      <c r="N526" s="7" t="s">
        <v>203</v>
      </c>
      <c r="O526" s="9">
        <v>3603.22</v>
      </c>
    </row>
    <row r="527" spans="1:15" x14ac:dyDescent="0.25">
      <c r="A527" s="7">
        <v>10773</v>
      </c>
      <c r="B527" s="7" t="s">
        <v>400</v>
      </c>
      <c r="C527" s="7">
        <v>1</v>
      </c>
      <c r="D527" s="8">
        <v>36536</v>
      </c>
      <c r="E527" s="8">
        <v>36564</v>
      </c>
      <c r="F527" s="8">
        <v>36541</v>
      </c>
      <c r="G527" s="7">
        <v>3</v>
      </c>
      <c r="H527" s="9">
        <v>96.43</v>
      </c>
      <c r="I527" s="7" t="s">
        <v>401</v>
      </c>
      <c r="J527" s="7" t="s">
        <v>404</v>
      </c>
      <c r="K527" s="7" t="s">
        <v>405</v>
      </c>
      <c r="M527" s="7" t="s">
        <v>406</v>
      </c>
      <c r="N527" s="7" t="s">
        <v>216</v>
      </c>
      <c r="O527" s="9">
        <v>2216.25</v>
      </c>
    </row>
    <row r="528" spans="1:15" x14ac:dyDescent="0.25">
      <c r="A528" s="7">
        <v>10774</v>
      </c>
      <c r="B528" s="7" t="s">
        <v>432</v>
      </c>
      <c r="C528" s="7">
        <v>4</v>
      </c>
      <c r="D528" s="8">
        <v>36536</v>
      </c>
      <c r="E528" s="8">
        <v>36550</v>
      </c>
      <c r="F528" s="8">
        <v>36537</v>
      </c>
      <c r="G528" s="7">
        <v>1</v>
      </c>
      <c r="H528" s="9">
        <v>48.2</v>
      </c>
      <c r="I528" s="7" t="s">
        <v>433</v>
      </c>
      <c r="J528" s="7" t="s">
        <v>435</v>
      </c>
      <c r="K528" s="7" t="s">
        <v>436</v>
      </c>
      <c r="M528" s="7" t="s">
        <v>437</v>
      </c>
      <c r="N528" s="7" t="s">
        <v>283</v>
      </c>
      <c r="O528" s="9">
        <v>875</v>
      </c>
    </row>
    <row r="529" spans="1:15" x14ac:dyDescent="0.25">
      <c r="A529" s="7">
        <v>10775</v>
      </c>
      <c r="B529" s="7" t="s">
        <v>854</v>
      </c>
      <c r="C529" s="7">
        <v>7</v>
      </c>
      <c r="D529" s="8">
        <v>36537</v>
      </c>
      <c r="E529" s="8">
        <v>36565</v>
      </c>
      <c r="F529" s="8">
        <v>36551</v>
      </c>
      <c r="G529" s="7">
        <v>1</v>
      </c>
      <c r="H529" s="9">
        <v>20.25</v>
      </c>
      <c r="I529" s="7" t="s">
        <v>855</v>
      </c>
      <c r="J529" s="7" t="s">
        <v>857</v>
      </c>
      <c r="K529" s="7" t="s">
        <v>858</v>
      </c>
      <c r="L529" s="7" t="s">
        <v>859</v>
      </c>
      <c r="M529" s="7" t="s">
        <v>860</v>
      </c>
      <c r="N529" s="7" t="s">
        <v>498</v>
      </c>
      <c r="O529" s="9">
        <v>228</v>
      </c>
    </row>
    <row r="530" spans="1:15" x14ac:dyDescent="0.25">
      <c r="A530" s="7">
        <v>10776</v>
      </c>
      <c r="B530" s="7" t="s">
        <v>400</v>
      </c>
      <c r="C530" s="7">
        <v>1</v>
      </c>
      <c r="D530" s="8">
        <v>36540</v>
      </c>
      <c r="E530" s="8">
        <v>36568</v>
      </c>
      <c r="F530" s="8">
        <v>36543</v>
      </c>
      <c r="G530" s="7">
        <v>3</v>
      </c>
      <c r="H530" s="9">
        <v>351.53</v>
      </c>
      <c r="I530" s="7" t="s">
        <v>401</v>
      </c>
      <c r="J530" s="7" t="s">
        <v>404</v>
      </c>
      <c r="K530" s="7" t="s">
        <v>405</v>
      </c>
      <c r="M530" s="7" t="s">
        <v>406</v>
      </c>
      <c r="N530" s="7" t="s">
        <v>216</v>
      </c>
      <c r="O530" s="9">
        <v>6984.5</v>
      </c>
    </row>
    <row r="531" spans="1:15" x14ac:dyDescent="0.25">
      <c r="A531" s="7">
        <v>10777</v>
      </c>
      <c r="B531" s="7" t="s">
        <v>484</v>
      </c>
      <c r="C531" s="7">
        <v>7</v>
      </c>
      <c r="D531" s="8">
        <v>36540</v>
      </c>
      <c r="E531" s="8">
        <v>36554</v>
      </c>
      <c r="F531" s="8">
        <v>36577</v>
      </c>
      <c r="G531" s="7">
        <v>2</v>
      </c>
      <c r="H531" s="9">
        <v>3.01</v>
      </c>
      <c r="I531" s="7" t="s">
        <v>485</v>
      </c>
      <c r="J531" s="7" t="s">
        <v>487</v>
      </c>
      <c r="K531" s="7" t="s">
        <v>488</v>
      </c>
      <c r="L531" s="7" t="s">
        <v>366</v>
      </c>
      <c r="M531" s="7" t="s">
        <v>489</v>
      </c>
      <c r="N531" s="7" t="s">
        <v>368</v>
      </c>
      <c r="O531" s="9">
        <v>280</v>
      </c>
    </row>
    <row r="532" spans="1:15" x14ac:dyDescent="0.25">
      <c r="A532" s="7">
        <v>10778</v>
      </c>
      <c r="B532" s="7" t="s">
        <v>276</v>
      </c>
      <c r="C532" s="7">
        <v>3</v>
      </c>
      <c r="D532" s="8">
        <v>36541</v>
      </c>
      <c r="E532" s="8">
        <v>36569</v>
      </c>
      <c r="F532" s="8">
        <v>36549</v>
      </c>
      <c r="G532" s="7">
        <v>1</v>
      </c>
      <c r="H532" s="9">
        <v>6.79</v>
      </c>
      <c r="I532" s="7" t="s">
        <v>277</v>
      </c>
      <c r="J532" s="7" t="s">
        <v>280</v>
      </c>
      <c r="K532" s="7" t="s">
        <v>281</v>
      </c>
      <c r="M532" s="7" t="s">
        <v>282</v>
      </c>
      <c r="N532" s="7" t="s">
        <v>283</v>
      </c>
      <c r="O532" s="9">
        <v>96.5</v>
      </c>
    </row>
    <row r="533" spans="1:15" x14ac:dyDescent="0.25">
      <c r="A533" s="7">
        <v>10779</v>
      </c>
      <c r="B533" s="7" t="s">
        <v>661</v>
      </c>
      <c r="C533" s="7">
        <v>3</v>
      </c>
      <c r="D533" s="8">
        <v>36541</v>
      </c>
      <c r="E533" s="8">
        <v>36569</v>
      </c>
      <c r="F533" s="8">
        <v>36570</v>
      </c>
      <c r="G533" s="7">
        <v>2</v>
      </c>
      <c r="H533" s="9">
        <v>58.13</v>
      </c>
      <c r="I533" s="7" t="s">
        <v>662</v>
      </c>
      <c r="J533" s="7" t="s">
        <v>664</v>
      </c>
      <c r="K533" s="7" t="s">
        <v>665</v>
      </c>
      <c r="M533" s="7" t="s">
        <v>666</v>
      </c>
      <c r="N533" s="7" t="s">
        <v>203</v>
      </c>
      <c r="O533" s="9">
        <v>1335</v>
      </c>
    </row>
    <row r="534" spans="1:15" x14ac:dyDescent="0.25">
      <c r="A534" s="7">
        <v>10780</v>
      </c>
      <c r="B534" s="7" t="s">
        <v>609</v>
      </c>
      <c r="C534" s="7">
        <v>2</v>
      </c>
      <c r="D534" s="8">
        <v>36541</v>
      </c>
      <c r="E534" s="8">
        <v>36555</v>
      </c>
      <c r="F534" s="8">
        <v>36550</v>
      </c>
      <c r="G534" s="7">
        <v>1</v>
      </c>
      <c r="H534" s="9">
        <v>42.13</v>
      </c>
      <c r="I534" s="7" t="s">
        <v>610</v>
      </c>
      <c r="J534" s="7" t="s">
        <v>612</v>
      </c>
      <c r="K534" s="7" t="s">
        <v>613</v>
      </c>
      <c r="L534" s="7" t="s">
        <v>614</v>
      </c>
      <c r="M534" s="7" t="s">
        <v>615</v>
      </c>
      <c r="N534" s="7" t="s">
        <v>507</v>
      </c>
      <c r="O534" s="9">
        <v>720</v>
      </c>
    </row>
    <row r="535" spans="1:15" x14ac:dyDescent="0.25">
      <c r="A535" s="7">
        <v>10781</v>
      </c>
      <c r="B535" s="7" t="s">
        <v>923</v>
      </c>
      <c r="C535" s="7">
        <v>2</v>
      </c>
      <c r="D535" s="8">
        <v>36542</v>
      </c>
      <c r="E535" s="8">
        <v>36570</v>
      </c>
      <c r="F535" s="8">
        <v>36544</v>
      </c>
      <c r="G535" s="7">
        <v>3</v>
      </c>
      <c r="H535" s="9">
        <v>73.16</v>
      </c>
      <c r="I535" s="7" t="s">
        <v>924</v>
      </c>
      <c r="J535" s="7" t="s">
        <v>926</v>
      </c>
      <c r="K535" s="7" t="s">
        <v>927</v>
      </c>
      <c r="M535" s="7" t="s">
        <v>928</v>
      </c>
      <c r="N535" s="7" t="s">
        <v>929</v>
      </c>
      <c r="O535" s="9">
        <v>1132.3499999999999</v>
      </c>
    </row>
    <row r="536" spans="1:15" x14ac:dyDescent="0.25">
      <c r="A536" s="7">
        <v>10782</v>
      </c>
      <c r="B536" s="7" t="s">
        <v>336</v>
      </c>
      <c r="C536" s="7">
        <v>9</v>
      </c>
      <c r="D536" s="8">
        <v>36542</v>
      </c>
      <c r="E536" s="8">
        <v>36570</v>
      </c>
      <c r="F536" s="8">
        <v>36547</v>
      </c>
      <c r="G536" s="7">
        <v>3</v>
      </c>
      <c r="H536" s="9">
        <v>1.1000000000000001</v>
      </c>
      <c r="I536" s="7" t="s">
        <v>337</v>
      </c>
      <c r="J536" s="7" t="s">
        <v>340</v>
      </c>
      <c r="K536" s="7" t="s">
        <v>341</v>
      </c>
      <c r="M536" s="7" t="s">
        <v>342</v>
      </c>
      <c r="N536" s="7" t="s">
        <v>343</v>
      </c>
      <c r="O536" s="9">
        <v>12.5</v>
      </c>
    </row>
    <row r="537" spans="1:15" x14ac:dyDescent="0.25">
      <c r="A537" s="7">
        <v>10783</v>
      </c>
      <c r="B537" s="7" t="s">
        <v>510</v>
      </c>
      <c r="C537" s="7">
        <v>4</v>
      </c>
      <c r="D537" s="8">
        <v>36543</v>
      </c>
      <c r="E537" s="8">
        <v>36571</v>
      </c>
      <c r="F537" s="8">
        <v>36544</v>
      </c>
      <c r="G537" s="7">
        <v>2</v>
      </c>
      <c r="H537" s="9">
        <v>124.98</v>
      </c>
      <c r="I537" s="7" t="s">
        <v>511</v>
      </c>
      <c r="J537" s="7" t="s">
        <v>513</v>
      </c>
      <c r="K537" s="7" t="s">
        <v>514</v>
      </c>
      <c r="L537" s="7" t="s">
        <v>515</v>
      </c>
      <c r="M537" s="7" t="s">
        <v>516</v>
      </c>
      <c r="N537" s="7" t="s">
        <v>368</v>
      </c>
      <c r="O537" s="9">
        <v>1442.5</v>
      </c>
    </row>
    <row r="538" spans="1:15" x14ac:dyDescent="0.25">
      <c r="A538" s="7">
        <v>10784</v>
      </c>
      <c r="B538" s="7" t="s">
        <v>635</v>
      </c>
      <c r="C538" s="7">
        <v>4</v>
      </c>
      <c r="D538" s="8">
        <v>36543</v>
      </c>
      <c r="E538" s="8">
        <v>36571</v>
      </c>
      <c r="F538" s="8">
        <v>36547</v>
      </c>
      <c r="G538" s="7">
        <v>3</v>
      </c>
      <c r="H538" s="9">
        <v>70.09</v>
      </c>
      <c r="I538" s="7" t="s">
        <v>636</v>
      </c>
      <c r="J538" s="7" t="s">
        <v>638</v>
      </c>
      <c r="K538" s="7" t="s">
        <v>639</v>
      </c>
      <c r="M538" s="7" t="s">
        <v>640</v>
      </c>
      <c r="N538" s="7" t="s">
        <v>213</v>
      </c>
      <c r="O538" s="9">
        <v>1650</v>
      </c>
    </row>
    <row r="539" spans="1:15" x14ac:dyDescent="0.25">
      <c r="A539" s="7">
        <v>10785</v>
      </c>
      <c r="B539" s="7" t="s">
        <v>500</v>
      </c>
      <c r="C539" s="7">
        <v>1</v>
      </c>
      <c r="D539" s="8">
        <v>36543</v>
      </c>
      <c r="E539" s="8">
        <v>36571</v>
      </c>
      <c r="F539" s="8">
        <v>36549</v>
      </c>
      <c r="G539" s="7">
        <v>3</v>
      </c>
      <c r="H539" s="9">
        <v>1.51</v>
      </c>
      <c r="I539" s="7" t="s">
        <v>501</v>
      </c>
      <c r="J539" s="7" t="s">
        <v>503</v>
      </c>
      <c r="K539" s="7" t="s">
        <v>504</v>
      </c>
      <c r="L539" s="7" t="s">
        <v>505</v>
      </c>
      <c r="M539" s="7" t="s">
        <v>506</v>
      </c>
      <c r="N539" s="7" t="s">
        <v>507</v>
      </c>
      <c r="O539" s="9">
        <v>387.5</v>
      </c>
    </row>
    <row r="540" spans="1:15" x14ac:dyDescent="0.25">
      <c r="A540" s="7">
        <v>10786</v>
      </c>
      <c r="B540" s="7" t="s">
        <v>734</v>
      </c>
      <c r="C540" s="7">
        <v>8</v>
      </c>
      <c r="D540" s="8">
        <v>36544</v>
      </c>
      <c r="E540" s="8">
        <v>36572</v>
      </c>
      <c r="F540" s="8">
        <v>36548</v>
      </c>
      <c r="G540" s="7">
        <v>1</v>
      </c>
      <c r="H540" s="9">
        <v>110.87</v>
      </c>
      <c r="I540" s="7" t="s">
        <v>735</v>
      </c>
      <c r="J540" s="7" t="s">
        <v>737</v>
      </c>
      <c r="K540" s="7" t="s">
        <v>365</v>
      </c>
      <c r="L540" s="7" t="s">
        <v>366</v>
      </c>
      <c r="M540" s="7" t="s">
        <v>738</v>
      </c>
      <c r="N540" s="7" t="s">
        <v>368</v>
      </c>
      <c r="O540" s="9">
        <v>1913.85</v>
      </c>
    </row>
    <row r="541" spans="1:15" x14ac:dyDescent="0.25">
      <c r="A541" s="7">
        <v>10787</v>
      </c>
      <c r="B541" s="7" t="s">
        <v>568</v>
      </c>
      <c r="C541" s="7">
        <v>2</v>
      </c>
      <c r="D541" s="8">
        <v>36544</v>
      </c>
      <c r="E541" s="8">
        <v>36558</v>
      </c>
      <c r="F541" s="8">
        <v>36551</v>
      </c>
      <c r="G541" s="7">
        <v>1</v>
      </c>
      <c r="H541" s="9">
        <v>249.93</v>
      </c>
      <c r="I541" s="7" t="s">
        <v>569</v>
      </c>
      <c r="J541" s="7" t="s">
        <v>571</v>
      </c>
      <c r="K541" s="7" t="s">
        <v>572</v>
      </c>
      <c r="M541" s="7" t="s">
        <v>573</v>
      </c>
      <c r="N541" s="7" t="s">
        <v>201</v>
      </c>
      <c r="O541" s="9">
        <v>2760.8</v>
      </c>
    </row>
    <row r="542" spans="1:15" x14ac:dyDescent="0.25">
      <c r="A542" s="7">
        <v>10788</v>
      </c>
      <c r="B542" s="7" t="s">
        <v>740</v>
      </c>
      <c r="C542" s="7">
        <v>1</v>
      </c>
      <c r="D542" s="8">
        <v>36547</v>
      </c>
      <c r="E542" s="8">
        <v>36575</v>
      </c>
      <c r="F542" s="8">
        <v>36575</v>
      </c>
      <c r="G542" s="7">
        <v>2</v>
      </c>
      <c r="H542" s="9">
        <v>42.7</v>
      </c>
      <c r="I542" s="7" t="s">
        <v>741</v>
      </c>
      <c r="J542" s="7" t="s">
        <v>743</v>
      </c>
      <c r="K542" s="7" t="s">
        <v>744</v>
      </c>
      <c r="M542" s="7" t="s">
        <v>745</v>
      </c>
      <c r="N542" s="7" t="s">
        <v>203</v>
      </c>
      <c r="O542" s="9">
        <v>770</v>
      </c>
    </row>
    <row r="543" spans="1:15" x14ac:dyDescent="0.25">
      <c r="A543" s="7">
        <v>10789</v>
      </c>
      <c r="B543" s="7" t="s">
        <v>423</v>
      </c>
      <c r="C543" s="7">
        <v>1</v>
      </c>
      <c r="D543" s="8">
        <v>36547</v>
      </c>
      <c r="E543" s="8">
        <v>36575</v>
      </c>
      <c r="F543" s="8">
        <v>36556</v>
      </c>
      <c r="G543" s="7">
        <v>2</v>
      </c>
      <c r="H543" s="9">
        <v>100.6</v>
      </c>
      <c r="I543" s="7" t="s">
        <v>424</v>
      </c>
      <c r="J543" s="7" t="s">
        <v>427</v>
      </c>
      <c r="K543" s="7" t="s">
        <v>428</v>
      </c>
      <c r="M543" s="7" t="s">
        <v>429</v>
      </c>
      <c r="N543" s="7" t="s">
        <v>201</v>
      </c>
      <c r="O543" s="9">
        <v>3687</v>
      </c>
    </row>
    <row r="544" spans="1:15" x14ac:dyDescent="0.25">
      <c r="A544" s="7">
        <v>10790</v>
      </c>
      <c r="B544" s="7" t="s">
        <v>484</v>
      </c>
      <c r="C544" s="7">
        <v>6</v>
      </c>
      <c r="D544" s="8">
        <v>36547</v>
      </c>
      <c r="E544" s="8">
        <v>36575</v>
      </c>
      <c r="F544" s="8">
        <v>36551</v>
      </c>
      <c r="G544" s="7">
        <v>1</v>
      </c>
      <c r="H544" s="9">
        <v>28.23</v>
      </c>
      <c r="I544" s="7" t="s">
        <v>485</v>
      </c>
      <c r="J544" s="7" t="s">
        <v>487</v>
      </c>
      <c r="K544" s="7" t="s">
        <v>488</v>
      </c>
      <c r="L544" s="7" t="s">
        <v>366</v>
      </c>
      <c r="M544" s="7" t="s">
        <v>489</v>
      </c>
      <c r="N544" s="7" t="s">
        <v>368</v>
      </c>
      <c r="O544" s="9">
        <v>850</v>
      </c>
    </row>
    <row r="545" spans="1:15" x14ac:dyDescent="0.25">
      <c r="A545" s="7">
        <v>10791</v>
      </c>
      <c r="B545" s="7" t="s">
        <v>131</v>
      </c>
      <c r="C545" s="7">
        <v>6</v>
      </c>
      <c r="D545" s="8">
        <v>36548</v>
      </c>
      <c r="E545" s="8">
        <v>36576</v>
      </c>
      <c r="F545" s="8">
        <v>36557</v>
      </c>
      <c r="G545" s="7">
        <v>2</v>
      </c>
      <c r="H545" s="9">
        <v>16.850000000000001</v>
      </c>
      <c r="I545" s="7" t="s">
        <v>439</v>
      </c>
      <c r="J545" s="7" t="s">
        <v>441</v>
      </c>
      <c r="K545" s="7" t="s">
        <v>442</v>
      </c>
      <c r="M545" s="7" t="s">
        <v>443</v>
      </c>
      <c r="N545" s="7" t="s">
        <v>203</v>
      </c>
      <c r="O545" s="9">
        <v>1926.06</v>
      </c>
    </row>
    <row r="546" spans="1:15" x14ac:dyDescent="0.25">
      <c r="A546" s="7">
        <v>10792</v>
      </c>
      <c r="B546" s="7" t="s">
        <v>954</v>
      </c>
      <c r="C546" s="7">
        <v>1</v>
      </c>
      <c r="D546" s="8">
        <v>36548</v>
      </c>
      <c r="E546" s="8">
        <v>36576</v>
      </c>
      <c r="F546" s="8">
        <v>36556</v>
      </c>
      <c r="G546" s="7">
        <v>3</v>
      </c>
      <c r="H546" s="9">
        <v>23.79</v>
      </c>
      <c r="I546" s="7" t="s">
        <v>988</v>
      </c>
      <c r="J546" s="7" t="s">
        <v>957</v>
      </c>
      <c r="K546" s="7" t="s">
        <v>958</v>
      </c>
      <c r="M546" s="7" t="s">
        <v>959</v>
      </c>
      <c r="N546" s="7" t="s">
        <v>960</v>
      </c>
      <c r="O546" s="9">
        <v>399.85</v>
      </c>
    </row>
    <row r="547" spans="1:15" x14ac:dyDescent="0.25">
      <c r="A547" s="7">
        <v>10793</v>
      </c>
      <c r="B547" s="7" t="s">
        <v>267</v>
      </c>
      <c r="C547" s="7">
        <v>3</v>
      </c>
      <c r="D547" s="8">
        <v>36549</v>
      </c>
      <c r="E547" s="8">
        <v>36577</v>
      </c>
      <c r="F547" s="8">
        <v>36564</v>
      </c>
      <c r="G547" s="7">
        <v>3</v>
      </c>
      <c r="H547" s="9">
        <v>4.5199999999999996</v>
      </c>
      <c r="I547" s="7" t="s">
        <v>268</v>
      </c>
      <c r="J547" s="7" t="s">
        <v>982</v>
      </c>
      <c r="K547" s="7" t="s">
        <v>983</v>
      </c>
      <c r="L547" s="7" t="s">
        <v>984</v>
      </c>
      <c r="M547" s="7" t="s">
        <v>985</v>
      </c>
      <c r="N547" s="7" t="s">
        <v>273</v>
      </c>
      <c r="O547" s="9">
        <v>191.1</v>
      </c>
    </row>
    <row r="548" spans="1:15" x14ac:dyDescent="0.25">
      <c r="A548" s="7">
        <v>10794</v>
      </c>
      <c r="B548" s="7" t="s">
        <v>727</v>
      </c>
      <c r="C548" s="7">
        <v>6</v>
      </c>
      <c r="D548" s="8">
        <v>36549</v>
      </c>
      <c r="E548" s="8">
        <v>36577</v>
      </c>
      <c r="F548" s="8">
        <v>36558</v>
      </c>
      <c r="G548" s="7">
        <v>1</v>
      </c>
      <c r="H548" s="9">
        <v>21.49</v>
      </c>
      <c r="I548" s="7" t="s">
        <v>728</v>
      </c>
      <c r="J548" s="7" t="s">
        <v>730</v>
      </c>
      <c r="K548" s="7" t="s">
        <v>514</v>
      </c>
      <c r="L548" s="7" t="s">
        <v>515</v>
      </c>
      <c r="M548" s="7" t="s">
        <v>731</v>
      </c>
      <c r="N548" s="7" t="s">
        <v>368</v>
      </c>
      <c r="O548" s="9">
        <v>393.45</v>
      </c>
    </row>
    <row r="549" spans="1:15" x14ac:dyDescent="0.25">
      <c r="A549" s="7">
        <v>10795</v>
      </c>
      <c r="B549" s="7" t="s">
        <v>400</v>
      </c>
      <c r="C549" s="7">
        <v>8</v>
      </c>
      <c r="D549" s="8">
        <v>36549</v>
      </c>
      <c r="E549" s="8">
        <v>36577</v>
      </c>
      <c r="F549" s="8">
        <v>36576</v>
      </c>
      <c r="G549" s="7">
        <v>2</v>
      </c>
      <c r="H549" s="9">
        <v>126.66</v>
      </c>
      <c r="I549" s="7" t="s">
        <v>401</v>
      </c>
      <c r="J549" s="7" t="s">
        <v>404</v>
      </c>
      <c r="K549" s="7" t="s">
        <v>405</v>
      </c>
      <c r="M549" s="7" t="s">
        <v>406</v>
      </c>
      <c r="N549" s="7" t="s">
        <v>216</v>
      </c>
      <c r="O549" s="9">
        <v>2499.25</v>
      </c>
    </row>
    <row r="550" spans="1:15" x14ac:dyDescent="0.25">
      <c r="A550" s="7">
        <v>10796</v>
      </c>
      <c r="B550" s="7" t="s">
        <v>519</v>
      </c>
      <c r="C550" s="7">
        <v>3</v>
      </c>
      <c r="D550" s="8">
        <v>36550</v>
      </c>
      <c r="E550" s="8">
        <v>36578</v>
      </c>
      <c r="F550" s="8">
        <v>36570</v>
      </c>
      <c r="G550" s="7">
        <v>1</v>
      </c>
      <c r="H550" s="9">
        <v>26.52</v>
      </c>
      <c r="I550" s="7" t="s">
        <v>520</v>
      </c>
      <c r="J550" s="7" t="s">
        <v>522</v>
      </c>
      <c r="K550" s="7" t="s">
        <v>523</v>
      </c>
      <c r="L550" s="7" t="s">
        <v>524</v>
      </c>
      <c r="M550" s="7" t="s">
        <v>525</v>
      </c>
      <c r="N550" s="7" t="s">
        <v>507</v>
      </c>
      <c r="O550" s="9">
        <v>2878.08</v>
      </c>
    </row>
    <row r="551" spans="1:15" x14ac:dyDescent="0.25">
      <c r="A551" s="7">
        <v>10797</v>
      </c>
      <c r="B551" s="7" t="s">
        <v>377</v>
      </c>
      <c r="C551" s="7">
        <v>7</v>
      </c>
      <c r="D551" s="8">
        <v>36550</v>
      </c>
      <c r="E551" s="8">
        <v>36578</v>
      </c>
      <c r="F551" s="8">
        <v>36561</v>
      </c>
      <c r="G551" s="7">
        <v>2</v>
      </c>
      <c r="H551" s="9">
        <v>33.35</v>
      </c>
      <c r="I551" s="7" t="s">
        <v>378</v>
      </c>
      <c r="J551" s="7" t="s">
        <v>380</v>
      </c>
      <c r="K551" s="7" t="s">
        <v>381</v>
      </c>
      <c r="M551" s="7" t="s">
        <v>382</v>
      </c>
      <c r="N551" s="7" t="s">
        <v>203</v>
      </c>
      <c r="O551" s="9">
        <v>420</v>
      </c>
    </row>
    <row r="552" spans="1:15" x14ac:dyDescent="0.25">
      <c r="A552" s="7">
        <v>10798</v>
      </c>
      <c r="B552" s="7" t="s">
        <v>545</v>
      </c>
      <c r="C552" s="7">
        <v>2</v>
      </c>
      <c r="D552" s="8">
        <v>36551</v>
      </c>
      <c r="E552" s="8">
        <v>36579</v>
      </c>
      <c r="F552" s="8">
        <v>36561</v>
      </c>
      <c r="G552" s="7">
        <v>1</v>
      </c>
      <c r="H552" s="9">
        <v>2.33</v>
      </c>
      <c r="I552" s="7" t="s">
        <v>546</v>
      </c>
      <c r="J552" s="7" t="s">
        <v>548</v>
      </c>
      <c r="K552" s="7" t="s">
        <v>549</v>
      </c>
      <c r="L552" s="7" t="s">
        <v>550</v>
      </c>
      <c r="M552" s="7" t="s">
        <v>551</v>
      </c>
      <c r="N552" s="7" t="s">
        <v>273</v>
      </c>
      <c r="O552" s="9">
        <v>446.6</v>
      </c>
    </row>
    <row r="553" spans="1:15" x14ac:dyDescent="0.25">
      <c r="A553" s="7">
        <v>10799</v>
      </c>
      <c r="B553" s="7" t="s">
        <v>553</v>
      </c>
      <c r="C553" s="7">
        <v>9</v>
      </c>
      <c r="D553" s="8">
        <v>36551</v>
      </c>
      <c r="E553" s="8">
        <v>36593</v>
      </c>
      <c r="F553" s="8">
        <v>36561</v>
      </c>
      <c r="G553" s="7">
        <v>3</v>
      </c>
      <c r="H553" s="9">
        <v>30.76</v>
      </c>
      <c r="I553" s="7" t="s">
        <v>554</v>
      </c>
      <c r="J553" s="7" t="s">
        <v>556</v>
      </c>
      <c r="K553" s="7" t="s">
        <v>557</v>
      </c>
      <c r="M553" s="7" t="s">
        <v>558</v>
      </c>
      <c r="N553" s="7" t="s">
        <v>203</v>
      </c>
      <c r="O553" s="9">
        <v>1585</v>
      </c>
    </row>
    <row r="554" spans="1:15" x14ac:dyDescent="0.25">
      <c r="A554" s="7">
        <v>10800</v>
      </c>
      <c r="B554" s="7" t="s">
        <v>808</v>
      </c>
      <c r="C554" s="7">
        <v>1</v>
      </c>
      <c r="D554" s="8">
        <v>36551</v>
      </c>
      <c r="E554" s="8">
        <v>36579</v>
      </c>
      <c r="F554" s="8">
        <v>36561</v>
      </c>
      <c r="G554" s="7">
        <v>3</v>
      </c>
      <c r="H554" s="9">
        <v>137.44</v>
      </c>
      <c r="I554" s="7" t="s">
        <v>809</v>
      </c>
      <c r="J554" s="7" t="s">
        <v>811</v>
      </c>
      <c r="K554" s="7" t="s">
        <v>271</v>
      </c>
      <c r="M554" s="7" t="s">
        <v>812</v>
      </c>
      <c r="N554" s="7" t="s">
        <v>273</v>
      </c>
      <c r="O554" s="9">
        <v>1632.15</v>
      </c>
    </row>
    <row r="555" spans="1:15" x14ac:dyDescent="0.25">
      <c r="A555" s="7">
        <v>10801</v>
      </c>
      <c r="B555" s="7" t="s">
        <v>303</v>
      </c>
      <c r="C555" s="7">
        <v>4</v>
      </c>
      <c r="D555" s="8">
        <v>36554</v>
      </c>
      <c r="E555" s="8">
        <v>36582</v>
      </c>
      <c r="F555" s="8">
        <v>36556</v>
      </c>
      <c r="G555" s="7">
        <v>2</v>
      </c>
      <c r="H555" s="9">
        <v>97.09</v>
      </c>
      <c r="I555" s="7" t="s">
        <v>304</v>
      </c>
      <c r="J555" s="7" t="s">
        <v>306</v>
      </c>
      <c r="K555" s="7" t="s">
        <v>307</v>
      </c>
      <c r="M555" s="7" t="s">
        <v>308</v>
      </c>
      <c r="N555" s="7" t="s">
        <v>215</v>
      </c>
      <c r="O555" s="9">
        <v>4035.8</v>
      </c>
    </row>
    <row r="556" spans="1:15" x14ac:dyDescent="0.25">
      <c r="A556" s="7">
        <v>10802</v>
      </c>
      <c r="B556" s="7" t="s">
        <v>815</v>
      </c>
      <c r="C556" s="7">
        <v>4</v>
      </c>
      <c r="D556" s="8">
        <v>36554</v>
      </c>
      <c r="E556" s="8">
        <v>36582</v>
      </c>
      <c r="F556" s="8">
        <v>36558</v>
      </c>
      <c r="G556" s="7">
        <v>2</v>
      </c>
      <c r="H556" s="9">
        <v>257.26</v>
      </c>
      <c r="I556" s="7" t="s">
        <v>816</v>
      </c>
      <c r="J556" s="7" t="s">
        <v>818</v>
      </c>
      <c r="K556" s="7" t="s">
        <v>819</v>
      </c>
      <c r="M556" s="7" t="s">
        <v>820</v>
      </c>
      <c r="N556" s="7" t="s">
        <v>821</v>
      </c>
      <c r="O556" s="9">
        <v>3923.75</v>
      </c>
    </row>
    <row r="557" spans="1:15" x14ac:dyDescent="0.25">
      <c r="A557" s="7">
        <v>10803</v>
      </c>
      <c r="B557" s="7" t="s">
        <v>931</v>
      </c>
      <c r="C557" s="7">
        <v>4</v>
      </c>
      <c r="D557" s="8">
        <v>36555</v>
      </c>
      <c r="E557" s="8">
        <v>36583</v>
      </c>
      <c r="F557" s="8">
        <v>36562</v>
      </c>
      <c r="G557" s="7">
        <v>1</v>
      </c>
      <c r="H557" s="9">
        <v>55.23</v>
      </c>
      <c r="I557" s="7" t="s">
        <v>932</v>
      </c>
      <c r="J557" s="7" t="s">
        <v>934</v>
      </c>
      <c r="K557" s="7" t="s">
        <v>935</v>
      </c>
      <c r="L557" s="7" t="s">
        <v>366</v>
      </c>
      <c r="M557" s="7" t="s">
        <v>936</v>
      </c>
      <c r="N557" s="7" t="s">
        <v>368</v>
      </c>
      <c r="O557" s="9">
        <v>1255.8</v>
      </c>
    </row>
    <row r="558" spans="1:15" x14ac:dyDescent="0.25">
      <c r="A558" s="7">
        <v>10804</v>
      </c>
      <c r="B558" s="7" t="s">
        <v>808</v>
      </c>
      <c r="C558" s="7">
        <v>6</v>
      </c>
      <c r="D558" s="8">
        <v>36555</v>
      </c>
      <c r="E558" s="8">
        <v>36583</v>
      </c>
      <c r="F558" s="8">
        <v>36563</v>
      </c>
      <c r="G558" s="7">
        <v>2</v>
      </c>
      <c r="H558" s="9">
        <v>27.33</v>
      </c>
      <c r="I558" s="7" t="s">
        <v>809</v>
      </c>
      <c r="J558" s="7" t="s">
        <v>811</v>
      </c>
      <c r="K558" s="7" t="s">
        <v>271</v>
      </c>
      <c r="M558" s="7" t="s">
        <v>812</v>
      </c>
      <c r="N558" s="7" t="s">
        <v>273</v>
      </c>
      <c r="O558" s="9">
        <v>2290.4</v>
      </c>
    </row>
    <row r="559" spans="1:15" x14ac:dyDescent="0.25">
      <c r="A559" s="7">
        <v>10805</v>
      </c>
      <c r="B559" s="7" t="s">
        <v>848</v>
      </c>
      <c r="C559" s="7">
        <v>2</v>
      </c>
      <c r="D559" s="8">
        <v>36555</v>
      </c>
      <c r="E559" s="8">
        <v>36583</v>
      </c>
      <c r="F559" s="8">
        <v>36565</v>
      </c>
      <c r="G559" s="7">
        <v>3</v>
      </c>
      <c r="H559" s="9">
        <v>237.34</v>
      </c>
      <c r="I559" s="7" t="s">
        <v>849</v>
      </c>
      <c r="J559" s="7" t="s">
        <v>851</v>
      </c>
      <c r="K559" s="7" t="s">
        <v>631</v>
      </c>
      <c r="L559" s="7" t="s">
        <v>496</v>
      </c>
      <c r="M559" s="7" t="s">
        <v>852</v>
      </c>
      <c r="N559" s="7" t="s">
        <v>498</v>
      </c>
      <c r="O559" s="9">
        <v>2775</v>
      </c>
    </row>
    <row r="560" spans="1:15" x14ac:dyDescent="0.25">
      <c r="A560" s="7">
        <v>10806</v>
      </c>
      <c r="B560" s="7" t="s">
        <v>899</v>
      </c>
      <c r="C560" s="7">
        <v>3</v>
      </c>
      <c r="D560" s="8">
        <v>36556</v>
      </c>
      <c r="E560" s="8">
        <v>36584</v>
      </c>
      <c r="F560" s="8">
        <v>36561</v>
      </c>
      <c r="G560" s="7">
        <v>2</v>
      </c>
      <c r="H560" s="9">
        <v>22.11</v>
      </c>
      <c r="I560" s="7" t="s">
        <v>900</v>
      </c>
      <c r="J560" s="7" t="s">
        <v>902</v>
      </c>
      <c r="K560" s="7" t="s">
        <v>903</v>
      </c>
      <c r="M560" s="7" t="s">
        <v>904</v>
      </c>
      <c r="N560" s="7" t="s">
        <v>201</v>
      </c>
      <c r="O560" s="9">
        <v>572.1</v>
      </c>
    </row>
    <row r="561" spans="1:15" x14ac:dyDescent="0.25">
      <c r="A561" s="7">
        <v>10807</v>
      </c>
      <c r="B561" s="7" t="s">
        <v>452</v>
      </c>
      <c r="C561" s="7">
        <v>4</v>
      </c>
      <c r="D561" s="8">
        <v>36556</v>
      </c>
      <c r="E561" s="8">
        <v>36584</v>
      </c>
      <c r="F561" s="8">
        <v>36586</v>
      </c>
      <c r="G561" s="7">
        <v>1</v>
      </c>
      <c r="H561" s="9">
        <v>1.36</v>
      </c>
      <c r="I561" s="7" t="s">
        <v>453</v>
      </c>
      <c r="J561" s="7" t="s">
        <v>455</v>
      </c>
      <c r="K561" s="7" t="s">
        <v>456</v>
      </c>
      <c r="M561" s="7" t="s">
        <v>457</v>
      </c>
      <c r="N561" s="7" t="s">
        <v>213</v>
      </c>
      <c r="O561" s="9">
        <v>18.399999999999999</v>
      </c>
    </row>
    <row r="562" spans="1:15" x14ac:dyDescent="0.25">
      <c r="A562" s="7">
        <v>10808</v>
      </c>
      <c r="B562" s="7" t="s">
        <v>681</v>
      </c>
      <c r="C562" s="7">
        <v>2</v>
      </c>
      <c r="D562" s="8">
        <v>36557</v>
      </c>
      <c r="E562" s="8">
        <v>36584</v>
      </c>
      <c r="F562" s="8">
        <v>36565</v>
      </c>
      <c r="G562" s="7">
        <v>3</v>
      </c>
      <c r="H562" s="9">
        <v>45.53</v>
      </c>
      <c r="I562" s="7" t="s">
        <v>682</v>
      </c>
      <c r="J562" s="7" t="s">
        <v>684</v>
      </c>
      <c r="K562" s="7" t="s">
        <v>685</v>
      </c>
      <c r="L562" s="7" t="s">
        <v>686</v>
      </c>
      <c r="M562" s="7" t="s">
        <v>687</v>
      </c>
      <c r="N562" s="7" t="s">
        <v>498</v>
      </c>
      <c r="O562" s="9">
        <v>1660</v>
      </c>
    </row>
    <row r="563" spans="1:15" x14ac:dyDescent="0.25">
      <c r="A563" s="7">
        <v>10809</v>
      </c>
      <c r="B563" s="7" t="s">
        <v>931</v>
      </c>
      <c r="C563" s="7">
        <v>7</v>
      </c>
      <c r="D563" s="8">
        <v>36557</v>
      </c>
      <c r="E563" s="8">
        <v>36584</v>
      </c>
      <c r="F563" s="8">
        <v>36563</v>
      </c>
      <c r="G563" s="7">
        <v>1</v>
      </c>
      <c r="H563" s="9">
        <v>4.87</v>
      </c>
      <c r="I563" s="7" t="s">
        <v>932</v>
      </c>
      <c r="J563" s="7" t="s">
        <v>934</v>
      </c>
      <c r="K563" s="7" t="s">
        <v>935</v>
      </c>
      <c r="L563" s="7" t="s">
        <v>366</v>
      </c>
      <c r="M563" s="7" t="s">
        <v>936</v>
      </c>
      <c r="N563" s="7" t="s">
        <v>368</v>
      </c>
      <c r="O563" s="9">
        <v>140</v>
      </c>
    </row>
    <row r="564" spans="1:15" x14ac:dyDescent="0.25">
      <c r="A564" s="7">
        <v>10810</v>
      </c>
      <c r="B564" s="7" t="s">
        <v>576</v>
      </c>
      <c r="C564" s="7">
        <v>2</v>
      </c>
      <c r="D564" s="8">
        <v>36557</v>
      </c>
      <c r="E564" s="8">
        <v>36584</v>
      </c>
      <c r="F564" s="8">
        <v>36563</v>
      </c>
      <c r="G564" s="7">
        <v>3</v>
      </c>
      <c r="H564" s="9">
        <v>4.33</v>
      </c>
      <c r="I564" s="7" t="s">
        <v>577</v>
      </c>
      <c r="J564" s="7" t="s">
        <v>989</v>
      </c>
      <c r="K564" s="7" t="s">
        <v>580</v>
      </c>
      <c r="L564" s="7" t="s">
        <v>325</v>
      </c>
      <c r="M564" s="7" t="s">
        <v>581</v>
      </c>
      <c r="N564" s="7" t="s">
        <v>327</v>
      </c>
      <c r="O564" s="9">
        <v>187</v>
      </c>
    </row>
    <row r="565" spans="1:15" x14ac:dyDescent="0.25">
      <c r="A565" s="7">
        <v>10811</v>
      </c>
      <c r="B565" s="7" t="s">
        <v>618</v>
      </c>
      <c r="C565" s="7">
        <v>8</v>
      </c>
      <c r="D565" s="8">
        <v>36558</v>
      </c>
      <c r="E565" s="8">
        <v>36586</v>
      </c>
      <c r="F565" s="8">
        <v>36564</v>
      </c>
      <c r="G565" s="7">
        <v>1</v>
      </c>
      <c r="H565" s="9">
        <v>31.22</v>
      </c>
      <c r="I565" s="7" t="s">
        <v>619</v>
      </c>
      <c r="J565" s="7" t="s">
        <v>621</v>
      </c>
      <c r="K565" s="7" t="s">
        <v>622</v>
      </c>
      <c r="L565" s="7" t="s">
        <v>623</v>
      </c>
      <c r="M565" s="7" t="s">
        <v>624</v>
      </c>
      <c r="N565" s="7" t="s">
        <v>507</v>
      </c>
      <c r="O565" s="9">
        <v>852</v>
      </c>
    </row>
    <row r="566" spans="1:15" x14ac:dyDescent="0.25">
      <c r="A566" s="7">
        <v>10812</v>
      </c>
      <c r="B566" s="7" t="s">
        <v>763</v>
      </c>
      <c r="C566" s="7">
        <v>5</v>
      </c>
      <c r="D566" s="8">
        <v>36558</v>
      </c>
      <c r="E566" s="8">
        <v>36586</v>
      </c>
      <c r="F566" s="8">
        <v>36568</v>
      </c>
      <c r="G566" s="7">
        <v>1</v>
      </c>
      <c r="H566" s="9">
        <v>59.78</v>
      </c>
      <c r="I566" s="7" t="s">
        <v>764</v>
      </c>
      <c r="J566" s="7" t="s">
        <v>766</v>
      </c>
      <c r="K566" s="7" t="s">
        <v>767</v>
      </c>
      <c r="M566" s="7" t="s">
        <v>768</v>
      </c>
      <c r="N566" s="7" t="s">
        <v>213</v>
      </c>
      <c r="O566" s="9">
        <v>1852</v>
      </c>
    </row>
    <row r="567" spans="1:15" x14ac:dyDescent="0.25">
      <c r="A567" s="7">
        <v>10813</v>
      </c>
      <c r="B567" s="7" t="s">
        <v>771</v>
      </c>
      <c r="C567" s="7">
        <v>1</v>
      </c>
      <c r="D567" s="8">
        <v>36561</v>
      </c>
      <c r="E567" s="8">
        <v>36589</v>
      </c>
      <c r="F567" s="8">
        <v>36565</v>
      </c>
      <c r="G567" s="7">
        <v>1</v>
      </c>
      <c r="H567" s="9">
        <v>47.38</v>
      </c>
      <c r="I567" s="7" t="s">
        <v>772</v>
      </c>
      <c r="J567" s="7" t="s">
        <v>774</v>
      </c>
      <c r="K567" s="7" t="s">
        <v>514</v>
      </c>
      <c r="L567" s="7" t="s">
        <v>515</v>
      </c>
      <c r="M567" s="7" t="s">
        <v>775</v>
      </c>
      <c r="N567" s="7" t="s">
        <v>368</v>
      </c>
      <c r="O567" s="9">
        <v>648</v>
      </c>
    </row>
    <row r="568" spans="1:15" x14ac:dyDescent="0.25">
      <c r="A568" s="7">
        <v>10814</v>
      </c>
      <c r="B568" s="7" t="s">
        <v>899</v>
      </c>
      <c r="C568" s="7">
        <v>3</v>
      </c>
      <c r="D568" s="8">
        <v>36561</v>
      </c>
      <c r="E568" s="8">
        <v>36589</v>
      </c>
      <c r="F568" s="8">
        <v>36570</v>
      </c>
      <c r="G568" s="7">
        <v>3</v>
      </c>
      <c r="H568" s="9">
        <v>130.94</v>
      </c>
      <c r="I568" s="7" t="s">
        <v>900</v>
      </c>
      <c r="J568" s="7" t="s">
        <v>902</v>
      </c>
      <c r="K568" s="7" t="s">
        <v>903</v>
      </c>
      <c r="M568" s="7" t="s">
        <v>904</v>
      </c>
      <c r="N568" s="7" t="s">
        <v>201</v>
      </c>
      <c r="O568" s="9">
        <v>2070</v>
      </c>
    </row>
    <row r="569" spans="1:15" x14ac:dyDescent="0.25">
      <c r="A569" s="7">
        <v>10815</v>
      </c>
      <c r="B569" s="7" t="s">
        <v>800</v>
      </c>
      <c r="C569" s="7">
        <v>2</v>
      </c>
      <c r="D569" s="8">
        <v>36561</v>
      </c>
      <c r="E569" s="8">
        <v>36589</v>
      </c>
      <c r="F569" s="8">
        <v>36570</v>
      </c>
      <c r="G569" s="7">
        <v>3</v>
      </c>
      <c r="H569" s="9">
        <v>14.62</v>
      </c>
      <c r="I569" s="7" t="s">
        <v>801</v>
      </c>
      <c r="J569" s="7" t="s">
        <v>803</v>
      </c>
      <c r="K569" s="7" t="s">
        <v>804</v>
      </c>
      <c r="L569" s="7" t="s">
        <v>805</v>
      </c>
      <c r="M569" s="7" t="s">
        <v>806</v>
      </c>
      <c r="N569" s="7" t="s">
        <v>498</v>
      </c>
      <c r="O569" s="9">
        <v>40</v>
      </c>
    </row>
    <row r="570" spans="1:15" x14ac:dyDescent="0.25">
      <c r="A570" s="7">
        <v>10816</v>
      </c>
      <c r="B570" s="7" t="s">
        <v>491</v>
      </c>
      <c r="C570" s="7">
        <v>4</v>
      </c>
      <c r="D570" s="8">
        <v>36562</v>
      </c>
      <c r="E570" s="8">
        <v>36590</v>
      </c>
      <c r="F570" s="8">
        <v>36591</v>
      </c>
      <c r="G570" s="7">
        <v>2</v>
      </c>
      <c r="H570" s="9">
        <v>719.78</v>
      </c>
      <c r="I570" s="7" t="s">
        <v>492</v>
      </c>
      <c r="J570" s="7" t="s">
        <v>494</v>
      </c>
      <c r="K570" s="7" t="s">
        <v>495</v>
      </c>
      <c r="L570" s="7" t="s">
        <v>496</v>
      </c>
      <c r="M570" s="7" t="s">
        <v>497</v>
      </c>
      <c r="N570" s="7" t="s">
        <v>498</v>
      </c>
      <c r="O570" s="9">
        <v>8891</v>
      </c>
    </row>
    <row r="571" spans="1:15" x14ac:dyDescent="0.25">
      <c r="A571" s="7">
        <v>10817</v>
      </c>
      <c r="B571" s="7" t="s">
        <v>553</v>
      </c>
      <c r="C571" s="7">
        <v>3</v>
      </c>
      <c r="D571" s="8">
        <v>36562</v>
      </c>
      <c r="E571" s="8">
        <v>36576</v>
      </c>
      <c r="F571" s="8">
        <v>36569</v>
      </c>
      <c r="G571" s="7">
        <v>2</v>
      </c>
      <c r="H571" s="9">
        <v>306.07</v>
      </c>
      <c r="I571" s="7" t="s">
        <v>554</v>
      </c>
      <c r="J571" s="7" t="s">
        <v>556</v>
      </c>
      <c r="K571" s="7" t="s">
        <v>557</v>
      </c>
      <c r="M571" s="7" t="s">
        <v>558</v>
      </c>
      <c r="N571" s="7" t="s">
        <v>203</v>
      </c>
      <c r="O571" s="9">
        <v>11490.7</v>
      </c>
    </row>
    <row r="572" spans="1:15" x14ac:dyDescent="0.25">
      <c r="A572" s="7">
        <v>10818</v>
      </c>
      <c r="B572" s="7" t="s">
        <v>635</v>
      </c>
      <c r="C572" s="7">
        <v>7</v>
      </c>
      <c r="D572" s="8">
        <v>36563</v>
      </c>
      <c r="E572" s="8">
        <v>36591</v>
      </c>
      <c r="F572" s="8">
        <v>36568</v>
      </c>
      <c r="G572" s="7">
        <v>3</v>
      </c>
      <c r="H572" s="9">
        <v>65.48</v>
      </c>
      <c r="I572" s="7" t="s">
        <v>636</v>
      </c>
      <c r="J572" s="7" t="s">
        <v>638</v>
      </c>
      <c r="K572" s="7" t="s">
        <v>639</v>
      </c>
      <c r="M572" s="7" t="s">
        <v>640</v>
      </c>
      <c r="N572" s="7" t="s">
        <v>213</v>
      </c>
      <c r="O572" s="9">
        <v>833</v>
      </c>
    </row>
    <row r="573" spans="1:15" x14ac:dyDescent="0.25">
      <c r="A573" s="7">
        <v>10819</v>
      </c>
      <c r="B573" s="7" t="s">
        <v>336</v>
      </c>
      <c r="C573" s="7">
        <v>2</v>
      </c>
      <c r="D573" s="8">
        <v>36563</v>
      </c>
      <c r="E573" s="8">
        <v>36591</v>
      </c>
      <c r="F573" s="8">
        <v>36572</v>
      </c>
      <c r="G573" s="7">
        <v>3</v>
      </c>
      <c r="H573" s="9">
        <v>19.760000000000002</v>
      </c>
      <c r="I573" s="7" t="s">
        <v>337</v>
      </c>
      <c r="J573" s="7" t="s">
        <v>340</v>
      </c>
      <c r="K573" s="7" t="s">
        <v>341</v>
      </c>
      <c r="M573" s="7" t="s">
        <v>342</v>
      </c>
      <c r="N573" s="7" t="s">
        <v>343</v>
      </c>
      <c r="O573" s="9">
        <v>477</v>
      </c>
    </row>
    <row r="574" spans="1:15" x14ac:dyDescent="0.25">
      <c r="A574" s="7">
        <v>10820</v>
      </c>
      <c r="B574" s="7" t="s">
        <v>753</v>
      </c>
      <c r="C574" s="7">
        <v>3</v>
      </c>
      <c r="D574" s="8">
        <v>36563</v>
      </c>
      <c r="E574" s="8">
        <v>36591</v>
      </c>
      <c r="F574" s="8">
        <v>36569</v>
      </c>
      <c r="G574" s="7">
        <v>2</v>
      </c>
      <c r="H574" s="9">
        <v>37.520000000000003</v>
      </c>
      <c r="I574" s="7" t="s">
        <v>754</v>
      </c>
      <c r="J574" s="7" t="s">
        <v>757</v>
      </c>
      <c r="K574" s="7" t="s">
        <v>758</v>
      </c>
      <c r="L574" s="7" t="s">
        <v>759</v>
      </c>
      <c r="M574" s="7" t="s">
        <v>760</v>
      </c>
      <c r="N574" s="7" t="s">
        <v>498</v>
      </c>
      <c r="O574" s="9">
        <v>1140</v>
      </c>
    </row>
    <row r="575" spans="1:15" x14ac:dyDescent="0.25">
      <c r="A575" s="7">
        <v>10821</v>
      </c>
      <c r="B575" s="7" t="s">
        <v>831</v>
      </c>
      <c r="C575" s="7">
        <v>1</v>
      </c>
      <c r="D575" s="8">
        <v>36564</v>
      </c>
      <c r="E575" s="8">
        <v>36592</v>
      </c>
      <c r="F575" s="8">
        <v>36571</v>
      </c>
      <c r="G575" s="7">
        <v>1</v>
      </c>
      <c r="H575" s="9">
        <v>36.68</v>
      </c>
      <c r="I575" s="7" t="s">
        <v>832</v>
      </c>
      <c r="J575" s="7" t="s">
        <v>834</v>
      </c>
      <c r="K575" s="7" t="s">
        <v>835</v>
      </c>
      <c r="L575" s="7" t="s">
        <v>836</v>
      </c>
      <c r="M575" s="7" t="s">
        <v>837</v>
      </c>
      <c r="N575" s="7" t="s">
        <v>498</v>
      </c>
      <c r="O575" s="9">
        <v>678</v>
      </c>
    </row>
    <row r="576" spans="1:15" x14ac:dyDescent="0.25">
      <c r="A576" s="7">
        <v>10822</v>
      </c>
      <c r="B576" s="7" t="s">
        <v>883</v>
      </c>
      <c r="C576" s="7">
        <v>6</v>
      </c>
      <c r="D576" s="8">
        <v>36564</v>
      </c>
      <c r="E576" s="8">
        <v>36592</v>
      </c>
      <c r="F576" s="8">
        <v>36572</v>
      </c>
      <c r="G576" s="7">
        <v>3</v>
      </c>
      <c r="H576" s="9">
        <v>7</v>
      </c>
      <c r="I576" s="7" t="s">
        <v>884</v>
      </c>
      <c r="J576" s="7" t="s">
        <v>886</v>
      </c>
      <c r="K576" s="7" t="s">
        <v>887</v>
      </c>
      <c r="L576" s="7" t="s">
        <v>589</v>
      </c>
      <c r="M576" s="7" t="s">
        <v>888</v>
      </c>
      <c r="N576" s="7" t="s">
        <v>498</v>
      </c>
      <c r="O576" s="9">
        <v>237.9</v>
      </c>
    </row>
    <row r="577" spans="1:15" x14ac:dyDescent="0.25">
      <c r="A577" s="7">
        <v>10823</v>
      </c>
      <c r="B577" s="7" t="s">
        <v>609</v>
      </c>
      <c r="C577" s="7">
        <v>5</v>
      </c>
      <c r="D577" s="8">
        <v>36565</v>
      </c>
      <c r="E577" s="8">
        <v>36593</v>
      </c>
      <c r="F577" s="8">
        <v>36569</v>
      </c>
      <c r="G577" s="7">
        <v>2</v>
      </c>
      <c r="H577" s="9">
        <v>163.97</v>
      </c>
      <c r="I577" s="7" t="s">
        <v>610</v>
      </c>
      <c r="J577" s="7" t="s">
        <v>612</v>
      </c>
      <c r="K577" s="7" t="s">
        <v>613</v>
      </c>
      <c r="L577" s="7" t="s">
        <v>614</v>
      </c>
      <c r="M577" s="7" t="s">
        <v>615</v>
      </c>
      <c r="N577" s="7" t="s">
        <v>507</v>
      </c>
      <c r="O577" s="9">
        <v>3107.5</v>
      </c>
    </row>
    <row r="578" spans="1:15" x14ac:dyDescent="0.25">
      <c r="A578" s="7">
        <v>10824</v>
      </c>
      <c r="B578" s="7" t="s">
        <v>432</v>
      </c>
      <c r="C578" s="7">
        <v>8</v>
      </c>
      <c r="D578" s="8">
        <v>36565</v>
      </c>
      <c r="E578" s="8">
        <v>36593</v>
      </c>
      <c r="F578" s="8">
        <v>36586</v>
      </c>
      <c r="G578" s="7">
        <v>1</v>
      </c>
      <c r="H578" s="9">
        <v>1.23</v>
      </c>
      <c r="I578" s="7" t="s">
        <v>433</v>
      </c>
      <c r="J578" s="7" t="s">
        <v>435</v>
      </c>
      <c r="K578" s="7" t="s">
        <v>436</v>
      </c>
      <c r="M578" s="7" t="s">
        <v>437</v>
      </c>
      <c r="N578" s="7" t="s">
        <v>283</v>
      </c>
      <c r="O578" s="9">
        <v>250.8</v>
      </c>
    </row>
    <row r="579" spans="1:15" x14ac:dyDescent="0.25">
      <c r="A579" s="7">
        <v>10825</v>
      </c>
      <c r="B579" s="7" t="s">
        <v>377</v>
      </c>
      <c r="C579" s="7">
        <v>1</v>
      </c>
      <c r="D579" s="8">
        <v>36565</v>
      </c>
      <c r="E579" s="8">
        <v>36593</v>
      </c>
      <c r="F579" s="8">
        <v>36570</v>
      </c>
      <c r="G579" s="7">
        <v>1</v>
      </c>
      <c r="H579" s="9">
        <v>79.25</v>
      </c>
      <c r="I579" s="7" t="s">
        <v>378</v>
      </c>
      <c r="J579" s="7" t="s">
        <v>380</v>
      </c>
      <c r="K579" s="7" t="s">
        <v>381</v>
      </c>
      <c r="M579" s="7" t="s">
        <v>382</v>
      </c>
      <c r="N579" s="7" t="s">
        <v>203</v>
      </c>
      <c r="O579" s="9">
        <v>1030.76</v>
      </c>
    </row>
    <row r="580" spans="1:15" x14ac:dyDescent="0.25">
      <c r="A580" s="7">
        <v>10826</v>
      </c>
      <c r="B580" s="7" t="s">
        <v>294</v>
      </c>
      <c r="C580" s="7">
        <v>6</v>
      </c>
      <c r="D580" s="8">
        <v>36568</v>
      </c>
      <c r="E580" s="8">
        <v>36596</v>
      </c>
      <c r="F580" s="8">
        <v>36593</v>
      </c>
      <c r="G580" s="7">
        <v>1</v>
      </c>
      <c r="H580" s="9">
        <v>7.09</v>
      </c>
      <c r="I580" s="7" t="s">
        <v>295</v>
      </c>
      <c r="J580" s="7" t="s">
        <v>298</v>
      </c>
      <c r="K580" s="7" t="s">
        <v>299</v>
      </c>
      <c r="M580" s="7" t="s">
        <v>300</v>
      </c>
      <c r="N580" s="7" t="s">
        <v>201</v>
      </c>
      <c r="O580" s="9">
        <v>730</v>
      </c>
    </row>
    <row r="581" spans="1:15" x14ac:dyDescent="0.25">
      <c r="A581" s="7">
        <v>10827</v>
      </c>
      <c r="B581" s="7" t="s">
        <v>311</v>
      </c>
      <c r="C581" s="7">
        <v>1</v>
      </c>
      <c r="D581" s="8">
        <v>36568</v>
      </c>
      <c r="E581" s="8">
        <v>36582</v>
      </c>
      <c r="F581" s="8">
        <v>36593</v>
      </c>
      <c r="G581" s="7">
        <v>2</v>
      </c>
      <c r="H581" s="9">
        <v>63.54</v>
      </c>
      <c r="I581" s="7" t="s">
        <v>312</v>
      </c>
      <c r="J581" s="7" t="s">
        <v>314</v>
      </c>
      <c r="K581" s="7" t="s">
        <v>315</v>
      </c>
      <c r="M581" s="7" t="s">
        <v>316</v>
      </c>
      <c r="N581" s="7" t="s">
        <v>201</v>
      </c>
      <c r="O581" s="9">
        <v>843</v>
      </c>
    </row>
    <row r="582" spans="1:15" x14ac:dyDescent="0.25">
      <c r="A582" s="7">
        <v>10828</v>
      </c>
      <c r="B582" s="7" t="s">
        <v>747</v>
      </c>
      <c r="C582" s="7">
        <v>9</v>
      </c>
      <c r="D582" s="8">
        <v>36569</v>
      </c>
      <c r="E582" s="8">
        <v>36583</v>
      </c>
      <c r="F582" s="8">
        <v>36591</v>
      </c>
      <c r="G582" s="7">
        <v>1</v>
      </c>
      <c r="H582" s="9">
        <v>90.85</v>
      </c>
      <c r="I582" s="7" t="s">
        <v>748</v>
      </c>
      <c r="J582" s="7" t="s">
        <v>750</v>
      </c>
      <c r="K582" s="7" t="s">
        <v>341</v>
      </c>
      <c r="M582" s="7" t="s">
        <v>342</v>
      </c>
      <c r="N582" s="7" t="s">
        <v>343</v>
      </c>
      <c r="O582" s="9">
        <v>932</v>
      </c>
    </row>
    <row r="583" spans="1:15" x14ac:dyDescent="0.25">
      <c r="A583" s="7">
        <v>10829</v>
      </c>
      <c r="B583" s="7" t="s">
        <v>545</v>
      </c>
      <c r="C583" s="7">
        <v>9</v>
      </c>
      <c r="D583" s="8">
        <v>36569</v>
      </c>
      <c r="E583" s="8">
        <v>36597</v>
      </c>
      <c r="F583" s="8">
        <v>36579</v>
      </c>
      <c r="G583" s="7">
        <v>1</v>
      </c>
      <c r="H583" s="9">
        <v>154.72</v>
      </c>
      <c r="I583" s="7" t="s">
        <v>546</v>
      </c>
      <c r="J583" s="7" t="s">
        <v>548</v>
      </c>
      <c r="K583" s="7" t="s">
        <v>549</v>
      </c>
      <c r="L583" s="7" t="s">
        <v>550</v>
      </c>
      <c r="M583" s="7" t="s">
        <v>551</v>
      </c>
      <c r="N583" s="7" t="s">
        <v>273</v>
      </c>
      <c r="O583" s="9">
        <v>1764</v>
      </c>
    </row>
    <row r="584" spans="1:15" x14ac:dyDescent="0.25">
      <c r="A584" s="7">
        <v>10830</v>
      </c>
      <c r="B584" s="7" t="s">
        <v>876</v>
      </c>
      <c r="C584" s="7">
        <v>4</v>
      </c>
      <c r="D584" s="8">
        <v>36569</v>
      </c>
      <c r="E584" s="8">
        <v>36611</v>
      </c>
      <c r="F584" s="8">
        <v>36577</v>
      </c>
      <c r="G584" s="7">
        <v>2</v>
      </c>
      <c r="H584" s="9">
        <v>81.83</v>
      </c>
      <c r="I584" s="7" t="s">
        <v>877</v>
      </c>
      <c r="J584" s="7" t="s">
        <v>879</v>
      </c>
      <c r="K584" s="7" t="s">
        <v>365</v>
      </c>
      <c r="L584" s="7" t="s">
        <v>366</v>
      </c>
      <c r="M584" s="7" t="s">
        <v>880</v>
      </c>
      <c r="N584" s="7" t="s">
        <v>368</v>
      </c>
      <c r="O584" s="9">
        <v>1974</v>
      </c>
    </row>
    <row r="585" spans="1:15" x14ac:dyDescent="0.25">
      <c r="A585" s="7">
        <v>10831</v>
      </c>
      <c r="B585" s="7" t="s">
        <v>791</v>
      </c>
      <c r="C585" s="7">
        <v>3</v>
      </c>
      <c r="D585" s="8">
        <v>36570</v>
      </c>
      <c r="E585" s="8">
        <v>36598</v>
      </c>
      <c r="F585" s="8">
        <v>36579</v>
      </c>
      <c r="G585" s="7">
        <v>2</v>
      </c>
      <c r="H585" s="9">
        <v>72.19</v>
      </c>
      <c r="I585" s="7" t="s">
        <v>792</v>
      </c>
      <c r="J585" s="7" t="s">
        <v>794</v>
      </c>
      <c r="K585" s="7" t="s">
        <v>795</v>
      </c>
      <c r="M585" s="7" t="s">
        <v>796</v>
      </c>
      <c r="N585" s="7" t="s">
        <v>797</v>
      </c>
      <c r="O585" s="9">
        <v>2684.4</v>
      </c>
    </row>
    <row r="586" spans="1:15" x14ac:dyDescent="0.25">
      <c r="A586" s="7">
        <v>10832</v>
      </c>
      <c r="B586" s="7" t="s">
        <v>568</v>
      </c>
      <c r="C586" s="7">
        <v>2</v>
      </c>
      <c r="D586" s="8">
        <v>36570</v>
      </c>
      <c r="E586" s="8">
        <v>36598</v>
      </c>
      <c r="F586" s="8">
        <v>36575</v>
      </c>
      <c r="G586" s="7">
        <v>2</v>
      </c>
      <c r="H586" s="9">
        <v>43.26</v>
      </c>
      <c r="I586" s="7" t="s">
        <v>569</v>
      </c>
      <c r="J586" s="7" t="s">
        <v>571</v>
      </c>
      <c r="K586" s="7" t="s">
        <v>572</v>
      </c>
      <c r="M586" s="7" t="s">
        <v>573</v>
      </c>
      <c r="N586" s="7" t="s">
        <v>201</v>
      </c>
      <c r="O586" s="9">
        <v>568.95000000000005</v>
      </c>
    </row>
    <row r="587" spans="1:15" x14ac:dyDescent="0.25">
      <c r="A587" s="7">
        <v>10833</v>
      </c>
      <c r="B587" s="7" t="s">
        <v>690</v>
      </c>
      <c r="C587" s="7">
        <v>6</v>
      </c>
      <c r="D587" s="8">
        <v>36571</v>
      </c>
      <c r="E587" s="8">
        <v>36599</v>
      </c>
      <c r="F587" s="8">
        <v>36579</v>
      </c>
      <c r="G587" s="7">
        <v>2</v>
      </c>
      <c r="H587" s="9">
        <v>71.489999999999995</v>
      </c>
      <c r="I587" s="7" t="s">
        <v>691</v>
      </c>
      <c r="J587" s="7" t="s">
        <v>693</v>
      </c>
      <c r="K587" s="7" t="s">
        <v>694</v>
      </c>
      <c r="M587" s="7" t="s">
        <v>695</v>
      </c>
      <c r="N587" s="7" t="s">
        <v>203</v>
      </c>
      <c r="O587" s="9">
        <v>1007.7</v>
      </c>
    </row>
    <row r="588" spans="1:15" x14ac:dyDescent="0.25">
      <c r="A588" s="7">
        <v>10834</v>
      </c>
      <c r="B588" s="7" t="s">
        <v>876</v>
      </c>
      <c r="C588" s="7">
        <v>1</v>
      </c>
      <c r="D588" s="8">
        <v>36571</v>
      </c>
      <c r="E588" s="8">
        <v>36599</v>
      </c>
      <c r="F588" s="8">
        <v>36575</v>
      </c>
      <c r="G588" s="7">
        <v>3</v>
      </c>
      <c r="H588" s="9">
        <v>29.78</v>
      </c>
      <c r="I588" s="7" t="s">
        <v>877</v>
      </c>
      <c r="J588" s="7" t="s">
        <v>879</v>
      </c>
      <c r="K588" s="7" t="s">
        <v>365</v>
      </c>
      <c r="L588" s="7" t="s">
        <v>366</v>
      </c>
      <c r="M588" s="7" t="s">
        <v>880</v>
      </c>
      <c r="N588" s="7" t="s">
        <v>368</v>
      </c>
      <c r="O588" s="9">
        <v>1508.12</v>
      </c>
    </row>
    <row r="589" spans="1:15" x14ac:dyDescent="0.25">
      <c r="A589" s="7">
        <v>10835</v>
      </c>
      <c r="B589" s="7" t="s">
        <v>242</v>
      </c>
      <c r="C589" s="7">
        <v>1</v>
      </c>
      <c r="D589" s="8">
        <v>36571</v>
      </c>
      <c r="E589" s="8">
        <v>36599</v>
      </c>
      <c r="F589" s="8">
        <v>36577</v>
      </c>
      <c r="G589" s="7">
        <v>3</v>
      </c>
      <c r="H589" s="9">
        <v>69.53</v>
      </c>
      <c r="I589" s="7" t="s">
        <v>990</v>
      </c>
      <c r="J589" s="7" t="s">
        <v>246</v>
      </c>
      <c r="K589" s="7" t="s">
        <v>247</v>
      </c>
      <c r="M589" s="7" t="s">
        <v>248</v>
      </c>
      <c r="N589" s="7" t="s">
        <v>203</v>
      </c>
      <c r="O589" s="9">
        <v>851</v>
      </c>
    </row>
    <row r="590" spans="1:15" x14ac:dyDescent="0.25">
      <c r="A590" s="7">
        <v>10836</v>
      </c>
      <c r="B590" s="7" t="s">
        <v>400</v>
      </c>
      <c r="C590" s="7">
        <v>7</v>
      </c>
      <c r="D590" s="8">
        <v>36572</v>
      </c>
      <c r="E590" s="8">
        <v>36600</v>
      </c>
      <c r="F590" s="8">
        <v>36577</v>
      </c>
      <c r="G590" s="7">
        <v>1</v>
      </c>
      <c r="H590" s="9">
        <v>411.88</v>
      </c>
      <c r="I590" s="7" t="s">
        <v>401</v>
      </c>
      <c r="J590" s="7" t="s">
        <v>404</v>
      </c>
      <c r="K590" s="7" t="s">
        <v>405</v>
      </c>
      <c r="M590" s="7" t="s">
        <v>406</v>
      </c>
      <c r="N590" s="7" t="s">
        <v>216</v>
      </c>
      <c r="O590" s="9">
        <v>4705.5</v>
      </c>
    </row>
    <row r="591" spans="1:15" x14ac:dyDescent="0.25">
      <c r="A591" s="7">
        <v>10837</v>
      </c>
      <c r="B591" s="7" t="s">
        <v>276</v>
      </c>
      <c r="C591" s="7">
        <v>9</v>
      </c>
      <c r="D591" s="8">
        <v>36572</v>
      </c>
      <c r="E591" s="8">
        <v>36600</v>
      </c>
      <c r="F591" s="8">
        <v>36579</v>
      </c>
      <c r="G591" s="7">
        <v>3</v>
      </c>
      <c r="H591" s="9">
        <v>13.32</v>
      </c>
      <c r="I591" s="7" t="s">
        <v>277</v>
      </c>
      <c r="J591" s="7" t="s">
        <v>280</v>
      </c>
      <c r="K591" s="7" t="s">
        <v>281</v>
      </c>
      <c r="M591" s="7" t="s">
        <v>282</v>
      </c>
      <c r="N591" s="7" t="s">
        <v>283</v>
      </c>
      <c r="O591" s="9">
        <v>1254</v>
      </c>
    </row>
    <row r="592" spans="1:15" x14ac:dyDescent="0.25">
      <c r="A592" s="7">
        <v>10838</v>
      </c>
      <c r="B592" s="7" t="s">
        <v>618</v>
      </c>
      <c r="C592" s="7">
        <v>3</v>
      </c>
      <c r="D592" s="8">
        <v>36575</v>
      </c>
      <c r="E592" s="8">
        <v>36603</v>
      </c>
      <c r="F592" s="8">
        <v>36579</v>
      </c>
      <c r="G592" s="7">
        <v>3</v>
      </c>
      <c r="H592" s="9">
        <v>59.28</v>
      </c>
      <c r="I592" s="7" t="s">
        <v>619</v>
      </c>
      <c r="J592" s="7" t="s">
        <v>621</v>
      </c>
      <c r="K592" s="7" t="s">
        <v>622</v>
      </c>
      <c r="L592" s="7" t="s">
        <v>623</v>
      </c>
      <c r="M592" s="7" t="s">
        <v>624</v>
      </c>
      <c r="N592" s="7" t="s">
        <v>507</v>
      </c>
      <c r="O592" s="9">
        <v>2584.5</v>
      </c>
    </row>
    <row r="593" spans="1:15" x14ac:dyDescent="0.25">
      <c r="A593" s="7">
        <v>10839</v>
      </c>
      <c r="B593" s="7" t="s">
        <v>876</v>
      </c>
      <c r="C593" s="7">
        <v>3</v>
      </c>
      <c r="D593" s="8">
        <v>36575</v>
      </c>
      <c r="E593" s="8">
        <v>36603</v>
      </c>
      <c r="F593" s="8">
        <v>36578</v>
      </c>
      <c r="G593" s="7">
        <v>3</v>
      </c>
      <c r="H593" s="9">
        <v>35.43</v>
      </c>
      <c r="I593" s="7" t="s">
        <v>877</v>
      </c>
      <c r="J593" s="7" t="s">
        <v>879</v>
      </c>
      <c r="K593" s="7" t="s">
        <v>365</v>
      </c>
      <c r="L593" s="7" t="s">
        <v>366</v>
      </c>
      <c r="M593" s="7" t="s">
        <v>880</v>
      </c>
      <c r="N593" s="7" t="s">
        <v>368</v>
      </c>
      <c r="O593" s="9">
        <v>919.5</v>
      </c>
    </row>
    <row r="594" spans="1:15" x14ac:dyDescent="0.25">
      <c r="A594" s="7">
        <v>10840</v>
      </c>
      <c r="B594" s="7" t="s">
        <v>618</v>
      </c>
      <c r="C594" s="7">
        <v>4</v>
      </c>
      <c r="D594" s="8">
        <v>36575</v>
      </c>
      <c r="E594" s="8">
        <v>36617</v>
      </c>
      <c r="F594" s="8">
        <v>36603</v>
      </c>
      <c r="G594" s="7">
        <v>2</v>
      </c>
      <c r="H594" s="9">
        <v>2.71</v>
      </c>
      <c r="I594" s="7" t="s">
        <v>619</v>
      </c>
      <c r="J594" s="7" t="s">
        <v>621</v>
      </c>
      <c r="K594" s="7" t="s">
        <v>622</v>
      </c>
      <c r="L594" s="7" t="s">
        <v>623</v>
      </c>
      <c r="M594" s="7" t="s">
        <v>624</v>
      </c>
      <c r="N594" s="7" t="s">
        <v>507</v>
      </c>
      <c r="O594" s="9">
        <v>264</v>
      </c>
    </row>
    <row r="595" spans="1:15" x14ac:dyDescent="0.25">
      <c r="A595" s="7">
        <v>10841</v>
      </c>
      <c r="B595" s="7" t="s">
        <v>840</v>
      </c>
      <c r="C595" s="7">
        <v>5</v>
      </c>
      <c r="D595" s="8">
        <v>36576</v>
      </c>
      <c r="E595" s="8">
        <v>36604</v>
      </c>
      <c r="F595" s="8">
        <v>36584</v>
      </c>
      <c r="G595" s="7">
        <v>2</v>
      </c>
      <c r="H595" s="9">
        <v>424.3</v>
      </c>
      <c r="I595" s="7" t="s">
        <v>841</v>
      </c>
      <c r="J595" s="7" t="s">
        <v>843</v>
      </c>
      <c r="K595" s="7" t="s">
        <v>844</v>
      </c>
      <c r="M595" s="7" t="s">
        <v>845</v>
      </c>
      <c r="N595" s="7" t="s">
        <v>649</v>
      </c>
      <c r="O595" s="9">
        <v>4581</v>
      </c>
    </row>
    <row r="596" spans="1:15" x14ac:dyDescent="0.25">
      <c r="A596" s="7">
        <v>10842</v>
      </c>
      <c r="B596" s="7" t="s">
        <v>871</v>
      </c>
      <c r="C596" s="7">
        <v>1</v>
      </c>
      <c r="D596" s="8">
        <v>36576</v>
      </c>
      <c r="E596" s="8">
        <v>36604</v>
      </c>
      <c r="F596" s="8">
        <v>36584</v>
      </c>
      <c r="G596" s="7">
        <v>3</v>
      </c>
      <c r="H596" s="9">
        <v>54.42</v>
      </c>
      <c r="I596" s="7" t="s">
        <v>872</v>
      </c>
      <c r="J596" s="7" t="s">
        <v>874</v>
      </c>
      <c r="K596" s="7" t="s">
        <v>256</v>
      </c>
      <c r="M596" s="7" t="s">
        <v>710</v>
      </c>
      <c r="N596" s="7" t="s">
        <v>258</v>
      </c>
      <c r="O596" s="9">
        <v>975</v>
      </c>
    </row>
    <row r="597" spans="1:15" x14ac:dyDescent="0.25">
      <c r="A597" s="7">
        <v>10843</v>
      </c>
      <c r="B597" s="7" t="s">
        <v>899</v>
      </c>
      <c r="C597" s="7">
        <v>4</v>
      </c>
      <c r="D597" s="8">
        <v>36577</v>
      </c>
      <c r="E597" s="8">
        <v>36605</v>
      </c>
      <c r="F597" s="8">
        <v>36582</v>
      </c>
      <c r="G597" s="7">
        <v>2</v>
      </c>
      <c r="H597" s="9">
        <v>9.26</v>
      </c>
      <c r="I597" s="7" t="s">
        <v>900</v>
      </c>
      <c r="J597" s="7" t="s">
        <v>902</v>
      </c>
      <c r="K597" s="7" t="s">
        <v>903</v>
      </c>
      <c r="M597" s="7" t="s">
        <v>904</v>
      </c>
      <c r="N597" s="7" t="s">
        <v>201</v>
      </c>
      <c r="O597" s="9">
        <v>212</v>
      </c>
    </row>
    <row r="598" spans="1:15" x14ac:dyDescent="0.25">
      <c r="A598" s="7">
        <v>10844</v>
      </c>
      <c r="B598" s="7" t="s">
        <v>713</v>
      </c>
      <c r="C598" s="7">
        <v>8</v>
      </c>
      <c r="D598" s="8">
        <v>36577</v>
      </c>
      <c r="E598" s="8">
        <v>36605</v>
      </c>
      <c r="F598" s="8">
        <v>36582</v>
      </c>
      <c r="G598" s="7">
        <v>2</v>
      </c>
      <c r="H598" s="9">
        <v>25.22</v>
      </c>
      <c r="I598" s="7" t="s">
        <v>714</v>
      </c>
      <c r="J598" s="7" t="s">
        <v>716</v>
      </c>
      <c r="K598" s="7" t="s">
        <v>717</v>
      </c>
      <c r="M598" s="7" t="s">
        <v>718</v>
      </c>
      <c r="N598" s="7" t="s">
        <v>216</v>
      </c>
      <c r="O598" s="9">
        <v>735</v>
      </c>
    </row>
    <row r="599" spans="1:15" x14ac:dyDescent="0.25">
      <c r="A599" s="7">
        <v>10845</v>
      </c>
      <c r="B599" s="7" t="s">
        <v>740</v>
      </c>
      <c r="C599" s="7">
        <v>8</v>
      </c>
      <c r="D599" s="8">
        <v>36577</v>
      </c>
      <c r="E599" s="8">
        <v>36591</v>
      </c>
      <c r="F599" s="8">
        <v>36586</v>
      </c>
      <c r="G599" s="7">
        <v>1</v>
      </c>
      <c r="H599" s="9">
        <v>212.98</v>
      </c>
      <c r="I599" s="7" t="s">
        <v>741</v>
      </c>
      <c r="J599" s="7" t="s">
        <v>743</v>
      </c>
      <c r="K599" s="7" t="s">
        <v>744</v>
      </c>
      <c r="M599" s="7" t="s">
        <v>745</v>
      </c>
      <c r="N599" s="7" t="s">
        <v>203</v>
      </c>
      <c r="O599" s="9">
        <v>4059</v>
      </c>
    </row>
    <row r="600" spans="1:15" x14ac:dyDescent="0.25">
      <c r="A600" s="7">
        <v>10846</v>
      </c>
      <c r="B600" s="7" t="s">
        <v>840</v>
      </c>
      <c r="C600" s="7">
        <v>2</v>
      </c>
      <c r="D600" s="8">
        <v>36578</v>
      </c>
      <c r="E600" s="8">
        <v>36620</v>
      </c>
      <c r="F600" s="8">
        <v>36579</v>
      </c>
      <c r="G600" s="7">
        <v>3</v>
      </c>
      <c r="H600" s="9">
        <v>56.46</v>
      </c>
      <c r="I600" s="7" t="s">
        <v>841</v>
      </c>
      <c r="J600" s="7" t="s">
        <v>843</v>
      </c>
      <c r="K600" s="7" t="s">
        <v>844</v>
      </c>
      <c r="M600" s="7" t="s">
        <v>845</v>
      </c>
      <c r="N600" s="7" t="s">
        <v>649</v>
      </c>
      <c r="O600" s="9">
        <v>1112</v>
      </c>
    </row>
    <row r="601" spans="1:15" x14ac:dyDescent="0.25">
      <c r="A601" s="7">
        <v>10847</v>
      </c>
      <c r="B601" s="7" t="s">
        <v>800</v>
      </c>
      <c r="C601" s="7">
        <v>4</v>
      </c>
      <c r="D601" s="8">
        <v>36578</v>
      </c>
      <c r="E601" s="8">
        <v>36592</v>
      </c>
      <c r="F601" s="8">
        <v>36597</v>
      </c>
      <c r="G601" s="7">
        <v>3</v>
      </c>
      <c r="H601" s="9">
        <v>487.57</v>
      </c>
      <c r="I601" s="7" t="s">
        <v>801</v>
      </c>
      <c r="J601" s="7" t="s">
        <v>803</v>
      </c>
      <c r="K601" s="7" t="s">
        <v>804</v>
      </c>
      <c r="L601" s="7" t="s">
        <v>805</v>
      </c>
      <c r="M601" s="7" t="s">
        <v>806</v>
      </c>
      <c r="N601" s="7" t="s">
        <v>498</v>
      </c>
      <c r="O601" s="9">
        <v>6164.9</v>
      </c>
    </row>
    <row r="602" spans="1:15" x14ac:dyDescent="0.25">
      <c r="A602" s="7">
        <v>10848</v>
      </c>
      <c r="B602" s="7" t="s">
        <v>370</v>
      </c>
      <c r="C602" s="7">
        <v>7</v>
      </c>
      <c r="D602" s="8">
        <v>36579</v>
      </c>
      <c r="E602" s="8">
        <v>36607</v>
      </c>
      <c r="F602" s="8">
        <v>36584</v>
      </c>
      <c r="G602" s="7">
        <v>2</v>
      </c>
      <c r="H602" s="9">
        <v>38.24</v>
      </c>
      <c r="I602" s="7" t="s">
        <v>371</v>
      </c>
      <c r="J602" s="7" t="s">
        <v>373</v>
      </c>
      <c r="K602" s="7" t="s">
        <v>271</v>
      </c>
      <c r="M602" s="7" t="s">
        <v>374</v>
      </c>
      <c r="N602" s="7" t="s">
        <v>273</v>
      </c>
      <c r="O602" s="9">
        <v>931.5</v>
      </c>
    </row>
    <row r="603" spans="1:15" x14ac:dyDescent="0.25">
      <c r="A603" s="7">
        <v>10849</v>
      </c>
      <c r="B603" s="7" t="s">
        <v>553</v>
      </c>
      <c r="C603" s="7">
        <v>9</v>
      </c>
      <c r="D603" s="8">
        <v>36579</v>
      </c>
      <c r="E603" s="8">
        <v>36607</v>
      </c>
      <c r="F603" s="8">
        <v>36586</v>
      </c>
      <c r="G603" s="7">
        <v>2</v>
      </c>
      <c r="H603" s="9">
        <v>0.56000000000000005</v>
      </c>
      <c r="I603" s="7" t="s">
        <v>554</v>
      </c>
      <c r="J603" s="7" t="s">
        <v>556</v>
      </c>
      <c r="K603" s="7" t="s">
        <v>557</v>
      </c>
      <c r="M603" s="7" t="s">
        <v>558</v>
      </c>
      <c r="N603" s="7" t="s">
        <v>203</v>
      </c>
      <c r="O603" s="9">
        <v>1052.1400000000001</v>
      </c>
    </row>
    <row r="604" spans="1:15" x14ac:dyDescent="0.25">
      <c r="A604" s="7">
        <v>10850</v>
      </c>
      <c r="B604" s="7" t="s">
        <v>899</v>
      </c>
      <c r="C604" s="7">
        <v>1</v>
      </c>
      <c r="D604" s="8">
        <v>36579</v>
      </c>
      <c r="E604" s="8">
        <v>36621</v>
      </c>
      <c r="F604" s="8">
        <v>36586</v>
      </c>
      <c r="G604" s="7">
        <v>1</v>
      </c>
      <c r="H604" s="9">
        <v>49.19</v>
      </c>
      <c r="I604" s="7" t="s">
        <v>900</v>
      </c>
      <c r="J604" s="7" t="s">
        <v>902</v>
      </c>
      <c r="K604" s="7" t="s">
        <v>903</v>
      </c>
      <c r="M604" s="7" t="s">
        <v>904</v>
      </c>
      <c r="N604" s="7" t="s">
        <v>201</v>
      </c>
      <c r="O604" s="9">
        <v>740</v>
      </c>
    </row>
    <row r="605" spans="1:15" x14ac:dyDescent="0.25">
      <c r="A605" s="7">
        <v>10851</v>
      </c>
      <c r="B605" s="7" t="s">
        <v>771</v>
      </c>
      <c r="C605" s="7">
        <v>5</v>
      </c>
      <c r="D605" s="8">
        <v>36582</v>
      </c>
      <c r="E605" s="8">
        <v>36610</v>
      </c>
      <c r="F605" s="8">
        <v>36589</v>
      </c>
      <c r="G605" s="7">
        <v>1</v>
      </c>
      <c r="H605" s="9">
        <v>160.55000000000001</v>
      </c>
      <c r="I605" s="7" t="s">
        <v>772</v>
      </c>
      <c r="J605" s="7" t="s">
        <v>774</v>
      </c>
      <c r="K605" s="7" t="s">
        <v>514</v>
      </c>
      <c r="L605" s="7" t="s">
        <v>515</v>
      </c>
      <c r="M605" s="7" t="s">
        <v>775</v>
      </c>
      <c r="N605" s="7" t="s">
        <v>368</v>
      </c>
      <c r="O605" s="9">
        <v>2740</v>
      </c>
    </row>
    <row r="606" spans="1:15" x14ac:dyDescent="0.25">
      <c r="A606" s="7">
        <v>10852</v>
      </c>
      <c r="B606" s="7" t="s">
        <v>753</v>
      </c>
      <c r="C606" s="7">
        <v>8</v>
      </c>
      <c r="D606" s="8">
        <v>36582</v>
      </c>
      <c r="E606" s="8">
        <v>36596</v>
      </c>
      <c r="F606" s="8">
        <v>36586</v>
      </c>
      <c r="G606" s="7">
        <v>1</v>
      </c>
      <c r="H606" s="9">
        <v>174.05</v>
      </c>
      <c r="I606" s="7" t="s">
        <v>754</v>
      </c>
      <c r="J606" s="7" t="s">
        <v>757</v>
      </c>
      <c r="K606" s="7" t="s">
        <v>758</v>
      </c>
      <c r="L606" s="7" t="s">
        <v>759</v>
      </c>
      <c r="M606" s="7" t="s">
        <v>760</v>
      </c>
      <c r="N606" s="7" t="s">
        <v>498</v>
      </c>
      <c r="O606" s="9">
        <v>2984</v>
      </c>
    </row>
    <row r="607" spans="1:15" x14ac:dyDescent="0.25">
      <c r="A607" s="7">
        <v>10853</v>
      </c>
      <c r="B607" s="7" t="s">
        <v>286</v>
      </c>
      <c r="C607" s="7">
        <v>9</v>
      </c>
      <c r="D607" s="8">
        <v>36583</v>
      </c>
      <c r="E607" s="8">
        <v>36611</v>
      </c>
      <c r="F607" s="8">
        <v>36590</v>
      </c>
      <c r="G607" s="7">
        <v>2</v>
      </c>
      <c r="H607" s="9">
        <v>53.83</v>
      </c>
      <c r="I607" s="7" t="s">
        <v>287</v>
      </c>
      <c r="J607" s="7" t="s">
        <v>289</v>
      </c>
      <c r="K607" s="7" t="s">
        <v>290</v>
      </c>
      <c r="M607" s="7" t="s">
        <v>291</v>
      </c>
      <c r="N607" s="7" t="s">
        <v>203</v>
      </c>
      <c r="O607" s="9">
        <v>625</v>
      </c>
    </row>
    <row r="608" spans="1:15" x14ac:dyDescent="0.25">
      <c r="A608" s="7">
        <v>10854</v>
      </c>
      <c r="B608" s="7" t="s">
        <v>400</v>
      </c>
      <c r="C608" s="7">
        <v>3</v>
      </c>
      <c r="D608" s="8">
        <v>36583</v>
      </c>
      <c r="E608" s="8">
        <v>36611</v>
      </c>
      <c r="F608" s="8">
        <v>36592</v>
      </c>
      <c r="G608" s="7">
        <v>2</v>
      </c>
      <c r="H608" s="9">
        <v>100.22</v>
      </c>
      <c r="I608" s="7" t="s">
        <v>401</v>
      </c>
      <c r="J608" s="7" t="s">
        <v>404</v>
      </c>
      <c r="K608" s="7" t="s">
        <v>405</v>
      </c>
      <c r="M608" s="7" t="s">
        <v>406</v>
      </c>
      <c r="N608" s="7" t="s">
        <v>216</v>
      </c>
      <c r="O608" s="9">
        <v>3490</v>
      </c>
    </row>
    <row r="609" spans="1:15" x14ac:dyDescent="0.25">
      <c r="A609" s="7">
        <v>10855</v>
      </c>
      <c r="B609" s="7" t="s">
        <v>681</v>
      </c>
      <c r="C609" s="7">
        <v>3</v>
      </c>
      <c r="D609" s="8">
        <v>36583</v>
      </c>
      <c r="E609" s="8">
        <v>36611</v>
      </c>
      <c r="F609" s="8">
        <v>36591</v>
      </c>
      <c r="G609" s="7">
        <v>1</v>
      </c>
      <c r="H609" s="9">
        <v>170.97</v>
      </c>
      <c r="I609" s="7" t="s">
        <v>682</v>
      </c>
      <c r="J609" s="7" t="s">
        <v>684</v>
      </c>
      <c r="K609" s="7" t="s">
        <v>685</v>
      </c>
      <c r="L609" s="7" t="s">
        <v>686</v>
      </c>
      <c r="M609" s="7" t="s">
        <v>687</v>
      </c>
      <c r="N609" s="7" t="s">
        <v>498</v>
      </c>
      <c r="O609" s="9">
        <v>2275.25</v>
      </c>
    </row>
    <row r="610" spans="1:15" x14ac:dyDescent="0.25">
      <c r="A610" s="7">
        <v>10856</v>
      </c>
      <c r="B610" s="7" t="s">
        <v>261</v>
      </c>
      <c r="C610" s="7">
        <v>3</v>
      </c>
      <c r="D610" s="8">
        <v>36584</v>
      </c>
      <c r="E610" s="8">
        <v>36612</v>
      </c>
      <c r="F610" s="8">
        <v>36597</v>
      </c>
      <c r="G610" s="7">
        <v>2</v>
      </c>
      <c r="H610" s="9">
        <v>58.43</v>
      </c>
      <c r="I610" s="7" t="s">
        <v>262</v>
      </c>
      <c r="J610" s="7" t="s">
        <v>264</v>
      </c>
      <c r="K610" s="7" t="s">
        <v>256</v>
      </c>
      <c r="M610" s="7" t="s">
        <v>265</v>
      </c>
      <c r="N610" s="7" t="s">
        <v>258</v>
      </c>
      <c r="O610" s="9">
        <v>660</v>
      </c>
    </row>
    <row r="611" spans="1:15" x14ac:dyDescent="0.25">
      <c r="A611" s="7">
        <v>10857</v>
      </c>
      <c r="B611" s="7" t="s">
        <v>276</v>
      </c>
      <c r="C611" s="7">
        <v>8</v>
      </c>
      <c r="D611" s="8">
        <v>36584</v>
      </c>
      <c r="E611" s="8">
        <v>36612</v>
      </c>
      <c r="F611" s="8">
        <v>36593</v>
      </c>
      <c r="G611" s="7">
        <v>2</v>
      </c>
      <c r="H611" s="9">
        <v>188.85</v>
      </c>
      <c r="I611" s="7" t="s">
        <v>277</v>
      </c>
      <c r="J611" s="7" t="s">
        <v>280</v>
      </c>
      <c r="K611" s="7" t="s">
        <v>281</v>
      </c>
      <c r="M611" s="7" t="s">
        <v>282</v>
      </c>
      <c r="N611" s="7" t="s">
        <v>283</v>
      </c>
      <c r="O611" s="9">
        <v>2630.95</v>
      </c>
    </row>
    <row r="612" spans="1:15" x14ac:dyDescent="0.25">
      <c r="A612" s="7">
        <v>10858</v>
      </c>
      <c r="B612" s="7" t="s">
        <v>560</v>
      </c>
      <c r="C612" s="7">
        <v>2</v>
      </c>
      <c r="D612" s="8">
        <v>36584</v>
      </c>
      <c r="E612" s="8">
        <v>36613</v>
      </c>
      <c r="F612" s="8">
        <v>36590</v>
      </c>
      <c r="G612" s="7">
        <v>1</v>
      </c>
      <c r="H612" s="9">
        <v>52.51</v>
      </c>
      <c r="I612" s="7" t="s">
        <v>561</v>
      </c>
      <c r="J612" s="7" t="s">
        <v>563</v>
      </c>
      <c r="K612" s="7" t="s">
        <v>564</v>
      </c>
      <c r="M612" s="7" t="s">
        <v>565</v>
      </c>
      <c r="N612" s="7" t="s">
        <v>201</v>
      </c>
      <c r="O612" s="9">
        <v>649</v>
      </c>
    </row>
    <row r="613" spans="1:15" x14ac:dyDescent="0.25">
      <c r="A613" s="7">
        <v>10859</v>
      </c>
      <c r="B613" s="7" t="s">
        <v>131</v>
      </c>
      <c r="C613" s="7">
        <v>1</v>
      </c>
      <c r="D613" s="8">
        <v>36584</v>
      </c>
      <c r="E613" s="8">
        <v>36613</v>
      </c>
      <c r="F613" s="8">
        <v>36589</v>
      </c>
      <c r="G613" s="7">
        <v>2</v>
      </c>
      <c r="H613" s="9">
        <v>76.099999999999994</v>
      </c>
      <c r="I613" s="7" t="s">
        <v>439</v>
      </c>
      <c r="J613" s="7" t="s">
        <v>441</v>
      </c>
      <c r="K613" s="7" t="s">
        <v>442</v>
      </c>
      <c r="M613" s="7" t="s">
        <v>443</v>
      </c>
      <c r="N613" s="7" t="s">
        <v>203</v>
      </c>
      <c r="O613" s="9">
        <v>1438.25</v>
      </c>
    </row>
    <row r="614" spans="1:15" x14ac:dyDescent="0.25">
      <c r="A614" s="7">
        <v>10860</v>
      </c>
      <c r="B614" s="7" t="s">
        <v>446</v>
      </c>
      <c r="C614" s="7">
        <v>3</v>
      </c>
      <c r="D614" s="8">
        <v>36584</v>
      </c>
      <c r="E614" s="8">
        <v>36613</v>
      </c>
      <c r="F614" s="8">
        <v>36591</v>
      </c>
      <c r="G614" s="7">
        <v>3</v>
      </c>
      <c r="H614" s="9">
        <v>19.260000000000002</v>
      </c>
      <c r="I614" s="7" t="s">
        <v>447</v>
      </c>
      <c r="J614" s="7" t="s">
        <v>449</v>
      </c>
      <c r="K614" s="7" t="s">
        <v>389</v>
      </c>
      <c r="M614" s="7" t="s">
        <v>390</v>
      </c>
      <c r="N614" s="7" t="s">
        <v>201</v>
      </c>
      <c r="O614" s="9">
        <v>519</v>
      </c>
    </row>
    <row r="615" spans="1:15" x14ac:dyDescent="0.25">
      <c r="A615" s="7">
        <v>10861</v>
      </c>
      <c r="B615" s="7" t="s">
        <v>938</v>
      </c>
      <c r="C615" s="7">
        <v>4</v>
      </c>
      <c r="D615" s="8">
        <v>36586</v>
      </c>
      <c r="E615" s="8">
        <v>36614</v>
      </c>
      <c r="F615" s="8">
        <v>36604</v>
      </c>
      <c r="G615" s="7">
        <v>2</v>
      </c>
      <c r="H615" s="9">
        <v>14.93</v>
      </c>
      <c r="I615" s="7" t="s">
        <v>939</v>
      </c>
      <c r="J615" s="7" t="s">
        <v>980</v>
      </c>
      <c r="K615" s="7" t="s">
        <v>942</v>
      </c>
      <c r="L615" s="7" t="s">
        <v>589</v>
      </c>
      <c r="M615" s="7" t="s">
        <v>981</v>
      </c>
      <c r="N615" s="7" t="s">
        <v>498</v>
      </c>
      <c r="O615" s="9">
        <v>3523.4</v>
      </c>
    </row>
    <row r="616" spans="1:15" x14ac:dyDescent="0.25">
      <c r="A616" s="7">
        <v>10862</v>
      </c>
      <c r="B616" s="7" t="s">
        <v>593</v>
      </c>
      <c r="C616" s="7">
        <v>8</v>
      </c>
      <c r="D616" s="8">
        <v>36586</v>
      </c>
      <c r="E616" s="8">
        <v>36628</v>
      </c>
      <c r="F616" s="8">
        <v>36589</v>
      </c>
      <c r="G616" s="7">
        <v>2</v>
      </c>
      <c r="H616" s="9">
        <v>53.23</v>
      </c>
      <c r="I616" s="7" t="s">
        <v>594</v>
      </c>
      <c r="J616" s="7" t="s">
        <v>596</v>
      </c>
      <c r="K616" s="7" t="s">
        <v>597</v>
      </c>
      <c r="M616" s="7" t="s">
        <v>598</v>
      </c>
      <c r="N616" s="7" t="s">
        <v>203</v>
      </c>
      <c r="O616" s="9">
        <v>581</v>
      </c>
    </row>
    <row r="617" spans="1:15" x14ac:dyDescent="0.25">
      <c r="A617" s="7">
        <v>10863</v>
      </c>
      <c r="B617" s="7" t="s">
        <v>519</v>
      </c>
      <c r="C617" s="7">
        <v>4</v>
      </c>
      <c r="D617" s="8">
        <v>36589</v>
      </c>
      <c r="E617" s="8">
        <v>36617</v>
      </c>
      <c r="F617" s="8">
        <v>36604</v>
      </c>
      <c r="G617" s="7">
        <v>2</v>
      </c>
      <c r="H617" s="9">
        <v>30.26</v>
      </c>
      <c r="I617" s="7" t="s">
        <v>520</v>
      </c>
      <c r="J617" s="7" t="s">
        <v>522</v>
      </c>
      <c r="K617" s="7" t="s">
        <v>523</v>
      </c>
      <c r="L617" s="7" t="s">
        <v>524</v>
      </c>
      <c r="M617" s="7" t="s">
        <v>525</v>
      </c>
      <c r="N617" s="7" t="s">
        <v>507</v>
      </c>
      <c r="O617" s="9">
        <v>519</v>
      </c>
    </row>
    <row r="618" spans="1:15" x14ac:dyDescent="0.25">
      <c r="A618" s="7">
        <v>10864</v>
      </c>
      <c r="B618" s="7" t="s">
        <v>267</v>
      </c>
      <c r="C618" s="7">
        <v>4</v>
      </c>
      <c r="D618" s="8">
        <v>36589</v>
      </c>
      <c r="E618" s="8">
        <v>36617</v>
      </c>
      <c r="F618" s="8">
        <v>36596</v>
      </c>
      <c r="G618" s="7">
        <v>2</v>
      </c>
      <c r="H618" s="9">
        <v>3.04</v>
      </c>
      <c r="I618" s="7" t="s">
        <v>268</v>
      </c>
      <c r="J618" s="7" t="s">
        <v>982</v>
      </c>
      <c r="K618" s="7" t="s">
        <v>983</v>
      </c>
      <c r="L618" s="7" t="s">
        <v>984</v>
      </c>
      <c r="M618" s="7" t="s">
        <v>985</v>
      </c>
      <c r="N618" s="7" t="s">
        <v>273</v>
      </c>
      <c r="O618" s="9">
        <v>282</v>
      </c>
    </row>
    <row r="619" spans="1:15" x14ac:dyDescent="0.25">
      <c r="A619" s="7">
        <v>10865</v>
      </c>
      <c r="B619" s="7" t="s">
        <v>740</v>
      </c>
      <c r="C619" s="7">
        <v>2</v>
      </c>
      <c r="D619" s="8">
        <v>36589</v>
      </c>
      <c r="E619" s="8">
        <v>36603</v>
      </c>
      <c r="F619" s="8">
        <v>36599</v>
      </c>
      <c r="G619" s="7">
        <v>1</v>
      </c>
      <c r="H619" s="9">
        <v>348.14</v>
      </c>
      <c r="I619" s="7" t="s">
        <v>741</v>
      </c>
      <c r="J619" s="7" t="s">
        <v>743</v>
      </c>
      <c r="K619" s="7" t="s">
        <v>744</v>
      </c>
      <c r="M619" s="7" t="s">
        <v>745</v>
      </c>
      <c r="N619" s="7" t="s">
        <v>203</v>
      </c>
      <c r="O619" s="9">
        <v>17250</v>
      </c>
    </row>
    <row r="620" spans="1:15" x14ac:dyDescent="0.25">
      <c r="A620" s="7">
        <v>10866</v>
      </c>
      <c r="B620" s="7" t="s">
        <v>276</v>
      </c>
      <c r="C620" s="7">
        <v>5</v>
      </c>
      <c r="D620" s="8">
        <v>36590</v>
      </c>
      <c r="E620" s="8">
        <v>36618</v>
      </c>
      <c r="F620" s="8">
        <v>36599</v>
      </c>
      <c r="G620" s="7">
        <v>1</v>
      </c>
      <c r="H620" s="9">
        <v>109.11</v>
      </c>
      <c r="I620" s="7" t="s">
        <v>277</v>
      </c>
      <c r="J620" s="7" t="s">
        <v>280</v>
      </c>
      <c r="K620" s="7" t="s">
        <v>281</v>
      </c>
      <c r="M620" s="7" t="s">
        <v>282</v>
      </c>
      <c r="N620" s="7" t="s">
        <v>283</v>
      </c>
      <c r="O620" s="9">
        <v>1461.6</v>
      </c>
    </row>
    <row r="621" spans="1:15" x14ac:dyDescent="0.25">
      <c r="A621" s="7">
        <v>10867</v>
      </c>
      <c r="B621" s="7" t="s">
        <v>627</v>
      </c>
      <c r="C621" s="7">
        <v>6</v>
      </c>
      <c r="D621" s="8">
        <v>36590</v>
      </c>
      <c r="E621" s="8">
        <v>36632</v>
      </c>
      <c r="F621" s="8">
        <v>36598</v>
      </c>
      <c r="G621" s="7">
        <v>1</v>
      </c>
      <c r="H621" s="9">
        <v>1.93</v>
      </c>
      <c r="I621" s="7" t="s">
        <v>628</v>
      </c>
      <c r="J621" s="7" t="s">
        <v>630</v>
      </c>
      <c r="K621" s="7" t="s">
        <v>631</v>
      </c>
      <c r="L621" s="7" t="s">
        <v>496</v>
      </c>
      <c r="M621" s="7" t="s">
        <v>632</v>
      </c>
      <c r="N621" s="7" t="s">
        <v>498</v>
      </c>
      <c r="O621" s="9">
        <v>98.4</v>
      </c>
    </row>
    <row r="622" spans="1:15" x14ac:dyDescent="0.25">
      <c r="A622" s="7">
        <v>10868</v>
      </c>
      <c r="B622" s="7" t="s">
        <v>734</v>
      </c>
      <c r="C622" s="7">
        <v>7</v>
      </c>
      <c r="D622" s="8">
        <v>36591</v>
      </c>
      <c r="E622" s="8">
        <v>36619</v>
      </c>
      <c r="F622" s="8">
        <v>36610</v>
      </c>
      <c r="G622" s="7">
        <v>2</v>
      </c>
      <c r="H622" s="9">
        <v>191.27</v>
      </c>
      <c r="I622" s="7" t="s">
        <v>735</v>
      </c>
      <c r="J622" s="7" t="s">
        <v>737</v>
      </c>
      <c r="K622" s="7" t="s">
        <v>365</v>
      </c>
      <c r="L622" s="7" t="s">
        <v>366</v>
      </c>
      <c r="M622" s="7" t="s">
        <v>738</v>
      </c>
      <c r="N622" s="7" t="s">
        <v>368</v>
      </c>
      <c r="O622" s="9">
        <v>2004.6</v>
      </c>
    </row>
    <row r="623" spans="1:15" x14ac:dyDescent="0.25">
      <c r="A623" s="7">
        <v>10869</v>
      </c>
      <c r="B623" s="7" t="s">
        <v>808</v>
      </c>
      <c r="C623" s="7">
        <v>5</v>
      </c>
      <c r="D623" s="8">
        <v>36591</v>
      </c>
      <c r="E623" s="8">
        <v>36619</v>
      </c>
      <c r="F623" s="8">
        <v>36596</v>
      </c>
      <c r="G623" s="7">
        <v>1</v>
      </c>
      <c r="H623" s="9">
        <v>143.28</v>
      </c>
      <c r="I623" s="7" t="s">
        <v>809</v>
      </c>
      <c r="J623" s="7" t="s">
        <v>811</v>
      </c>
      <c r="K623" s="7" t="s">
        <v>271</v>
      </c>
      <c r="M623" s="7" t="s">
        <v>812</v>
      </c>
      <c r="N623" s="7" t="s">
        <v>273</v>
      </c>
      <c r="O623" s="9">
        <v>1630</v>
      </c>
    </row>
    <row r="624" spans="1:15" x14ac:dyDescent="0.25">
      <c r="A624" s="7">
        <v>10870</v>
      </c>
      <c r="B624" s="7" t="s">
        <v>954</v>
      </c>
      <c r="C624" s="7">
        <v>5</v>
      </c>
      <c r="D624" s="8">
        <v>36591</v>
      </c>
      <c r="E624" s="8">
        <v>36619</v>
      </c>
      <c r="F624" s="8">
        <v>36600</v>
      </c>
      <c r="G624" s="7">
        <v>3</v>
      </c>
      <c r="H624" s="9">
        <v>12.04</v>
      </c>
      <c r="I624" s="7" t="s">
        <v>988</v>
      </c>
      <c r="J624" s="7" t="s">
        <v>957</v>
      </c>
      <c r="K624" s="7" t="s">
        <v>958</v>
      </c>
      <c r="M624" s="7" t="s">
        <v>959</v>
      </c>
      <c r="N624" s="7" t="s">
        <v>960</v>
      </c>
      <c r="O624" s="9">
        <v>160</v>
      </c>
    </row>
    <row r="625" spans="1:15" x14ac:dyDescent="0.25">
      <c r="A625" s="7">
        <v>10871</v>
      </c>
      <c r="B625" s="7" t="s">
        <v>311</v>
      </c>
      <c r="C625" s="7">
        <v>9</v>
      </c>
      <c r="D625" s="8">
        <v>36592</v>
      </c>
      <c r="E625" s="8">
        <v>36620</v>
      </c>
      <c r="F625" s="8">
        <v>36597</v>
      </c>
      <c r="G625" s="7">
        <v>2</v>
      </c>
      <c r="H625" s="9">
        <v>112.27</v>
      </c>
      <c r="I625" s="7" t="s">
        <v>312</v>
      </c>
      <c r="J625" s="7" t="s">
        <v>314</v>
      </c>
      <c r="K625" s="7" t="s">
        <v>315</v>
      </c>
      <c r="M625" s="7" t="s">
        <v>316</v>
      </c>
      <c r="N625" s="7" t="s">
        <v>201</v>
      </c>
      <c r="O625" s="9">
        <v>2083.4</v>
      </c>
    </row>
    <row r="626" spans="1:15" x14ac:dyDescent="0.25">
      <c r="A626" s="7">
        <v>10872</v>
      </c>
      <c r="B626" s="7" t="s">
        <v>477</v>
      </c>
      <c r="C626" s="7">
        <v>5</v>
      </c>
      <c r="D626" s="8">
        <v>36592</v>
      </c>
      <c r="E626" s="8">
        <v>36620</v>
      </c>
      <c r="F626" s="8">
        <v>36596</v>
      </c>
      <c r="G626" s="7">
        <v>2</v>
      </c>
      <c r="H626" s="9">
        <v>175.32</v>
      </c>
      <c r="I626" s="7" t="s">
        <v>478</v>
      </c>
      <c r="J626" s="7" t="s">
        <v>480</v>
      </c>
      <c r="K626" s="7" t="s">
        <v>481</v>
      </c>
      <c r="M626" s="7" t="s">
        <v>482</v>
      </c>
      <c r="N626" s="7" t="s">
        <v>215</v>
      </c>
      <c r="O626" s="9">
        <v>2166.8000000000002</v>
      </c>
    </row>
    <row r="627" spans="1:15" x14ac:dyDescent="0.25">
      <c r="A627" s="7">
        <v>10873</v>
      </c>
      <c r="B627" s="7" t="s">
        <v>946</v>
      </c>
      <c r="C627" s="7">
        <v>4</v>
      </c>
      <c r="D627" s="8">
        <v>36593</v>
      </c>
      <c r="E627" s="8">
        <v>36621</v>
      </c>
      <c r="F627" s="8">
        <v>36596</v>
      </c>
      <c r="G627" s="7">
        <v>1</v>
      </c>
      <c r="H627" s="9">
        <v>0.82</v>
      </c>
      <c r="I627" s="7" t="s">
        <v>947</v>
      </c>
      <c r="J627" s="7" t="s">
        <v>950</v>
      </c>
      <c r="K627" s="7" t="s">
        <v>951</v>
      </c>
      <c r="M627" s="7" t="s">
        <v>952</v>
      </c>
      <c r="N627" s="7" t="s">
        <v>929</v>
      </c>
      <c r="O627" s="9">
        <v>336.8</v>
      </c>
    </row>
    <row r="628" spans="1:15" x14ac:dyDescent="0.25">
      <c r="A628" s="7">
        <v>10874</v>
      </c>
      <c r="B628" s="7" t="s">
        <v>477</v>
      </c>
      <c r="C628" s="7">
        <v>5</v>
      </c>
      <c r="D628" s="8">
        <v>36593</v>
      </c>
      <c r="E628" s="8">
        <v>36621</v>
      </c>
      <c r="F628" s="8">
        <v>36598</v>
      </c>
      <c r="G628" s="7">
        <v>2</v>
      </c>
      <c r="H628" s="9">
        <v>19.579999999999998</v>
      </c>
      <c r="I628" s="7" t="s">
        <v>478</v>
      </c>
      <c r="J628" s="7" t="s">
        <v>480</v>
      </c>
      <c r="K628" s="7" t="s">
        <v>481</v>
      </c>
      <c r="M628" s="7" t="s">
        <v>482</v>
      </c>
      <c r="N628" s="7" t="s">
        <v>215</v>
      </c>
      <c r="O628" s="9">
        <v>310</v>
      </c>
    </row>
    <row r="629" spans="1:15" x14ac:dyDescent="0.25">
      <c r="A629" s="7">
        <v>10875</v>
      </c>
      <c r="B629" s="7" t="s">
        <v>276</v>
      </c>
      <c r="C629" s="7">
        <v>4</v>
      </c>
      <c r="D629" s="8">
        <v>36593</v>
      </c>
      <c r="E629" s="8">
        <v>36621</v>
      </c>
      <c r="F629" s="8">
        <v>36618</v>
      </c>
      <c r="G629" s="7">
        <v>2</v>
      </c>
      <c r="H629" s="9">
        <v>32.369999999999997</v>
      </c>
      <c r="I629" s="7" t="s">
        <v>277</v>
      </c>
      <c r="J629" s="7" t="s">
        <v>280</v>
      </c>
      <c r="K629" s="7" t="s">
        <v>281</v>
      </c>
      <c r="M629" s="7" t="s">
        <v>282</v>
      </c>
      <c r="N629" s="7" t="s">
        <v>283</v>
      </c>
      <c r="O629" s="9">
        <v>729.5</v>
      </c>
    </row>
    <row r="630" spans="1:15" x14ac:dyDescent="0.25">
      <c r="A630" s="7">
        <v>10876</v>
      </c>
      <c r="B630" s="7" t="s">
        <v>311</v>
      </c>
      <c r="C630" s="7">
        <v>7</v>
      </c>
      <c r="D630" s="8">
        <v>36596</v>
      </c>
      <c r="E630" s="8">
        <v>36624</v>
      </c>
      <c r="F630" s="8">
        <v>36599</v>
      </c>
      <c r="G630" s="7">
        <v>3</v>
      </c>
      <c r="H630" s="9">
        <v>60.42</v>
      </c>
      <c r="I630" s="7" t="s">
        <v>312</v>
      </c>
      <c r="J630" s="7" t="s">
        <v>314</v>
      </c>
      <c r="K630" s="7" t="s">
        <v>315</v>
      </c>
      <c r="M630" s="7" t="s">
        <v>316</v>
      </c>
      <c r="N630" s="7" t="s">
        <v>201</v>
      </c>
      <c r="O630" s="9">
        <v>917</v>
      </c>
    </row>
    <row r="631" spans="1:15" x14ac:dyDescent="0.25">
      <c r="A631" s="7">
        <v>10877</v>
      </c>
      <c r="B631" s="7" t="s">
        <v>771</v>
      </c>
      <c r="C631" s="7">
        <v>1</v>
      </c>
      <c r="D631" s="8">
        <v>36596</v>
      </c>
      <c r="E631" s="8">
        <v>36624</v>
      </c>
      <c r="F631" s="8">
        <v>36606</v>
      </c>
      <c r="G631" s="7">
        <v>1</v>
      </c>
      <c r="H631" s="9">
        <v>38.06</v>
      </c>
      <c r="I631" s="7" t="s">
        <v>772</v>
      </c>
      <c r="J631" s="7" t="s">
        <v>774</v>
      </c>
      <c r="K631" s="7" t="s">
        <v>514</v>
      </c>
      <c r="L631" s="7" t="s">
        <v>515</v>
      </c>
      <c r="M631" s="7" t="s">
        <v>775</v>
      </c>
      <c r="N631" s="7" t="s">
        <v>368</v>
      </c>
      <c r="O631" s="9">
        <v>2086</v>
      </c>
    </row>
    <row r="632" spans="1:15" x14ac:dyDescent="0.25">
      <c r="A632" s="7">
        <v>10878</v>
      </c>
      <c r="B632" s="7" t="s">
        <v>740</v>
      </c>
      <c r="C632" s="7">
        <v>4</v>
      </c>
      <c r="D632" s="8">
        <v>36597</v>
      </c>
      <c r="E632" s="8">
        <v>36625</v>
      </c>
      <c r="F632" s="8">
        <v>36599</v>
      </c>
      <c r="G632" s="7">
        <v>1</v>
      </c>
      <c r="H632" s="9">
        <v>46.69</v>
      </c>
      <c r="I632" s="7" t="s">
        <v>741</v>
      </c>
      <c r="J632" s="7" t="s">
        <v>743</v>
      </c>
      <c r="K632" s="7" t="s">
        <v>744</v>
      </c>
      <c r="M632" s="7" t="s">
        <v>745</v>
      </c>
      <c r="N632" s="7" t="s">
        <v>203</v>
      </c>
      <c r="O632" s="9">
        <v>1620</v>
      </c>
    </row>
    <row r="633" spans="1:15" x14ac:dyDescent="0.25">
      <c r="A633" s="7">
        <v>10879</v>
      </c>
      <c r="B633" s="7" t="s">
        <v>946</v>
      </c>
      <c r="C633" s="7">
        <v>3</v>
      </c>
      <c r="D633" s="8">
        <v>36597</v>
      </c>
      <c r="E633" s="8">
        <v>36625</v>
      </c>
      <c r="F633" s="8">
        <v>36599</v>
      </c>
      <c r="G633" s="7">
        <v>3</v>
      </c>
      <c r="H633" s="9">
        <v>8.5</v>
      </c>
      <c r="I633" s="7" t="s">
        <v>947</v>
      </c>
      <c r="J633" s="7" t="s">
        <v>950</v>
      </c>
      <c r="K633" s="7" t="s">
        <v>951</v>
      </c>
      <c r="M633" s="7" t="s">
        <v>952</v>
      </c>
      <c r="N633" s="7" t="s">
        <v>929</v>
      </c>
      <c r="O633" s="9">
        <v>611.29999999999995</v>
      </c>
    </row>
    <row r="634" spans="1:15" x14ac:dyDescent="0.25">
      <c r="A634" s="7">
        <v>10880</v>
      </c>
      <c r="B634" s="7" t="s">
        <v>432</v>
      </c>
      <c r="C634" s="7">
        <v>7</v>
      </c>
      <c r="D634" s="8">
        <v>36597</v>
      </c>
      <c r="E634" s="8">
        <v>36639</v>
      </c>
      <c r="F634" s="8">
        <v>36605</v>
      </c>
      <c r="G634" s="7">
        <v>1</v>
      </c>
      <c r="H634" s="9">
        <v>88.01</v>
      </c>
      <c r="I634" s="7" t="s">
        <v>433</v>
      </c>
      <c r="J634" s="7" t="s">
        <v>435</v>
      </c>
      <c r="K634" s="7" t="s">
        <v>436</v>
      </c>
      <c r="M634" s="7" t="s">
        <v>437</v>
      </c>
      <c r="N634" s="7" t="s">
        <v>283</v>
      </c>
      <c r="O634" s="9">
        <v>1875</v>
      </c>
    </row>
    <row r="635" spans="1:15" x14ac:dyDescent="0.25">
      <c r="A635" s="7">
        <v>10881</v>
      </c>
      <c r="B635" s="7" t="s">
        <v>336</v>
      </c>
      <c r="C635" s="7">
        <v>4</v>
      </c>
      <c r="D635" s="8">
        <v>36598</v>
      </c>
      <c r="E635" s="8">
        <v>36626</v>
      </c>
      <c r="F635" s="8">
        <v>36605</v>
      </c>
      <c r="G635" s="7">
        <v>1</v>
      </c>
      <c r="H635" s="9">
        <v>2.84</v>
      </c>
      <c r="I635" s="7" t="s">
        <v>337</v>
      </c>
      <c r="J635" s="7" t="s">
        <v>340</v>
      </c>
      <c r="K635" s="7" t="s">
        <v>341</v>
      </c>
      <c r="M635" s="7" t="s">
        <v>342</v>
      </c>
      <c r="N635" s="7" t="s">
        <v>343</v>
      </c>
      <c r="O635" s="9">
        <v>150</v>
      </c>
    </row>
    <row r="636" spans="1:15" x14ac:dyDescent="0.25">
      <c r="A636" s="7">
        <v>10882</v>
      </c>
      <c r="B636" s="7" t="s">
        <v>800</v>
      </c>
      <c r="C636" s="7">
        <v>4</v>
      </c>
      <c r="D636" s="8">
        <v>36598</v>
      </c>
      <c r="E636" s="8">
        <v>36626</v>
      </c>
      <c r="F636" s="8">
        <v>36607</v>
      </c>
      <c r="G636" s="7">
        <v>3</v>
      </c>
      <c r="H636" s="9">
        <v>23.1</v>
      </c>
      <c r="I636" s="7" t="s">
        <v>801</v>
      </c>
      <c r="J636" s="7" t="s">
        <v>803</v>
      </c>
      <c r="K636" s="7" t="s">
        <v>804</v>
      </c>
      <c r="L636" s="7" t="s">
        <v>805</v>
      </c>
      <c r="M636" s="7" t="s">
        <v>806</v>
      </c>
      <c r="N636" s="7" t="s">
        <v>498</v>
      </c>
      <c r="O636" s="9">
        <v>988.4</v>
      </c>
    </row>
    <row r="637" spans="1:15" x14ac:dyDescent="0.25">
      <c r="A637" s="7">
        <v>10883</v>
      </c>
      <c r="B637" s="7" t="s">
        <v>627</v>
      </c>
      <c r="C637" s="7">
        <v>8</v>
      </c>
      <c r="D637" s="8">
        <v>36599</v>
      </c>
      <c r="E637" s="8">
        <v>36627</v>
      </c>
      <c r="F637" s="8">
        <v>36607</v>
      </c>
      <c r="G637" s="7">
        <v>3</v>
      </c>
      <c r="H637" s="9">
        <v>0.53</v>
      </c>
      <c r="I637" s="7" t="s">
        <v>628</v>
      </c>
      <c r="J637" s="7" t="s">
        <v>630</v>
      </c>
      <c r="K637" s="7" t="s">
        <v>631</v>
      </c>
      <c r="L637" s="7" t="s">
        <v>496</v>
      </c>
      <c r="M637" s="7" t="s">
        <v>632</v>
      </c>
      <c r="N637" s="7" t="s">
        <v>498</v>
      </c>
      <c r="O637" s="9">
        <v>36</v>
      </c>
    </row>
    <row r="638" spans="1:15" x14ac:dyDescent="0.25">
      <c r="A638" s="7">
        <v>10884</v>
      </c>
      <c r="B638" s="7" t="s">
        <v>601</v>
      </c>
      <c r="C638" s="7">
        <v>4</v>
      </c>
      <c r="D638" s="8">
        <v>36599</v>
      </c>
      <c r="E638" s="8">
        <v>36627</v>
      </c>
      <c r="F638" s="8">
        <v>36600</v>
      </c>
      <c r="G638" s="7">
        <v>2</v>
      </c>
      <c r="H638" s="9">
        <v>90.97</v>
      </c>
      <c r="I638" s="7" t="s">
        <v>602</v>
      </c>
      <c r="J638" s="7" t="s">
        <v>604</v>
      </c>
      <c r="K638" s="7" t="s">
        <v>605</v>
      </c>
      <c r="L638" s="7" t="s">
        <v>606</v>
      </c>
      <c r="M638" s="7" t="s">
        <v>607</v>
      </c>
      <c r="N638" s="7" t="s">
        <v>498</v>
      </c>
      <c r="O638" s="9">
        <v>1450.6</v>
      </c>
    </row>
    <row r="639" spans="1:15" x14ac:dyDescent="0.25">
      <c r="A639" s="7">
        <v>10885</v>
      </c>
      <c r="B639" s="7" t="s">
        <v>840</v>
      </c>
      <c r="C639" s="7">
        <v>6</v>
      </c>
      <c r="D639" s="8">
        <v>36599</v>
      </c>
      <c r="E639" s="8">
        <v>36627</v>
      </c>
      <c r="F639" s="8">
        <v>36605</v>
      </c>
      <c r="G639" s="7">
        <v>3</v>
      </c>
      <c r="H639" s="9">
        <v>5.64</v>
      </c>
      <c r="I639" s="7" t="s">
        <v>841</v>
      </c>
      <c r="J639" s="7" t="s">
        <v>843</v>
      </c>
      <c r="K639" s="7" t="s">
        <v>844</v>
      </c>
      <c r="M639" s="7" t="s">
        <v>845</v>
      </c>
      <c r="N639" s="7" t="s">
        <v>649</v>
      </c>
      <c r="O639" s="9">
        <v>1209</v>
      </c>
    </row>
    <row r="640" spans="1:15" x14ac:dyDescent="0.25">
      <c r="A640" s="7">
        <v>10886</v>
      </c>
      <c r="B640" s="7" t="s">
        <v>510</v>
      </c>
      <c r="C640" s="7">
        <v>1</v>
      </c>
      <c r="D640" s="8">
        <v>36600</v>
      </c>
      <c r="E640" s="8">
        <v>36628</v>
      </c>
      <c r="F640" s="8">
        <v>36617</v>
      </c>
      <c r="G640" s="7">
        <v>1</v>
      </c>
      <c r="H640" s="9">
        <v>4.99</v>
      </c>
      <c r="I640" s="7" t="s">
        <v>511</v>
      </c>
      <c r="J640" s="7" t="s">
        <v>513</v>
      </c>
      <c r="K640" s="7" t="s">
        <v>514</v>
      </c>
      <c r="L640" s="7" t="s">
        <v>515</v>
      </c>
      <c r="M640" s="7" t="s">
        <v>516</v>
      </c>
      <c r="N640" s="7" t="s">
        <v>368</v>
      </c>
      <c r="O640" s="9">
        <v>3127.5</v>
      </c>
    </row>
    <row r="641" spans="1:15" x14ac:dyDescent="0.25">
      <c r="A641" s="7">
        <v>10887</v>
      </c>
      <c r="B641" s="7" t="s">
        <v>469</v>
      </c>
      <c r="C641" s="7">
        <v>8</v>
      </c>
      <c r="D641" s="8">
        <v>36600</v>
      </c>
      <c r="E641" s="8">
        <v>36628</v>
      </c>
      <c r="F641" s="8">
        <v>36603</v>
      </c>
      <c r="G641" s="7">
        <v>3</v>
      </c>
      <c r="H641" s="9">
        <v>1.25</v>
      </c>
      <c r="I641" s="7" t="s">
        <v>986</v>
      </c>
      <c r="J641" s="7" t="s">
        <v>472</v>
      </c>
      <c r="K641" s="7" t="s">
        <v>473</v>
      </c>
      <c r="M641" s="7" t="s">
        <v>987</v>
      </c>
      <c r="N641" s="7" t="s">
        <v>215</v>
      </c>
      <c r="O641" s="9">
        <v>70</v>
      </c>
    </row>
    <row r="642" spans="1:15" x14ac:dyDescent="0.25">
      <c r="A642" s="7">
        <v>10888</v>
      </c>
      <c r="B642" s="7" t="s">
        <v>477</v>
      </c>
      <c r="C642" s="7">
        <v>1</v>
      </c>
      <c r="D642" s="8">
        <v>36603</v>
      </c>
      <c r="E642" s="8">
        <v>36631</v>
      </c>
      <c r="F642" s="8">
        <v>36610</v>
      </c>
      <c r="G642" s="7">
        <v>2</v>
      </c>
      <c r="H642" s="9">
        <v>51.87</v>
      </c>
      <c r="I642" s="7" t="s">
        <v>478</v>
      </c>
      <c r="J642" s="7" t="s">
        <v>480</v>
      </c>
      <c r="K642" s="7" t="s">
        <v>481</v>
      </c>
      <c r="M642" s="7" t="s">
        <v>482</v>
      </c>
      <c r="N642" s="7" t="s">
        <v>215</v>
      </c>
      <c r="O642" s="9">
        <v>605</v>
      </c>
    </row>
    <row r="643" spans="1:15" x14ac:dyDescent="0.25">
      <c r="A643" s="7">
        <v>10889</v>
      </c>
      <c r="B643" s="7" t="s">
        <v>753</v>
      </c>
      <c r="C643" s="7">
        <v>9</v>
      </c>
      <c r="D643" s="8">
        <v>36603</v>
      </c>
      <c r="E643" s="8">
        <v>36631</v>
      </c>
      <c r="F643" s="8">
        <v>36610</v>
      </c>
      <c r="G643" s="7">
        <v>3</v>
      </c>
      <c r="H643" s="9">
        <v>280.61</v>
      </c>
      <c r="I643" s="7" t="s">
        <v>754</v>
      </c>
      <c r="J643" s="7" t="s">
        <v>757</v>
      </c>
      <c r="K643" s="7" t="s">
        <v>758</v>
      </c>
      <c r="L643" s="7" t="s">
        <v>759</v>
      </c>
      <c r="M643" s="7" t="s">
        <v>760</v>
      </c>
      <c r="N643" s="7" t="s">
        <v>498</v>
      </c>
      <c r="O643" s="9">
        <v>11380</v>
      </c>
    </row>
    <row r="644" spans="1:15" x14ac:dyDescent="0.25">
      <c r="A644" s="7">
        <v>10890</v>
      </c>
      <c r="B644" s="7" t="s">
        <v>385</v>
      </c>
      <c r="C644" s="7">
        <v>7</v>
      </c>
      <c r="D644" s="8">
        <v>36603</v>
      </c>
      <c r="E644" s="8">
        <v>36631</v>
      </c>
      <c r="F644" s="8">
        <v>36605</v>
      </c>
      <c r="G644" s="7">
        <v>1</v>
      </c>
      <c r="H644" s="9">
        <v>32.76</v>
      </c>
      <c r="I644" s="7" t="s">
        <v>386</v>
      </c>
      <c r="J644" s="7" t="s">
        <v>388</v>
      </c>
      <c r="K644" s="7" t="s">
        <v>389</v>
      </c>
      <c r="M644" s="7" t="s">
        <v>390</v>
      </c>
      <c r="N644" s="7" t="s">
        <v>201</v>
      </c>
      <c r="O644" s="9">
        <v>860.1</v>
      </c>
    </row>
    <row r="645" spans="1:15" x14ac:dyDescent="0.25">
      <c r="A645" s="7">
        <v>10891</v>
      </c>
      <c r="B645" s="7" t="s">
        <v>593</v>
      </c>
      <c r="C645" s="7">
        <v>7</v>
      </c>
      <c r="D645" s="8">
        <v>36604</v>
      </c>
      <c r="E645" s="8">
        <v>36632</v>
      </c>
      <c r="F645" s="8">
        <v>36606</v>
      </c>
      <c r="G645" s="7">
        <v>2</v>
      </c>
      <c r="H645" s="9">
        <v>20.37</v>
      </c>
      <c r="I645" s="7" t="s">
        <v>594</v>
      </c>
      <c r="J645" s="7" t="s">
        <v>596</v>
      </c>
      <c r="K645" s="7" t="s">
        <v>597</v>
      </c>
      <c r="M645" s="7" t="s">
        <v>598</v>
      </c>
      <c r="N645" s="7" t="s">
        <v>203</v>
      </c>
      <c r="O645" s="9">
        <v>388.35</v>
      </c>
    </row>
    <row r="646" spans="1:15" x14ac:dyDescent="0.25">
      <c r="A646" s="7">
        <v>10892</v>
      </c>
      <c r="B646" s="7" t="s">
        <v>643</v>
      </c>
      <c r="C646" s="7">
        <v>4</v>
      </c>
      <c r="D646" s="8">
        <v>36604</v>
      </c>
      <c r="E646" s="8">
        <v>36632</v>
      </c>
      <c r="F646" s="8">
        <v>36606</v>
      </c>
      <c r="G646" s="7">
        <v>2</v>
      </c>
      <c r="H646" s="9">
        <v>120.27</v>
      </c>
      <c r="I646" s="7" t="s">
        <v>644</v>
      </c>
      <c r="J646" s="7" t="s">
        <v>646</v>
      </c>
      <c r="K646" s="7" t="s">
        <v>647</v>
      </c>
      <c r="M646" s="7" t="s">
        <v>648</v>
      </c>
      <c r="N646" s="7" t="s">
        <v>649</v>
      </c>
      <c r="O646" s="9">
        <v>2200</v>
      </c>
    </row>
    <row r="647" spans="1:15" x14ac:dyDescent="0.25">
      <c r="A647" s="7">
        <v>10893</v>
      </c>
      <c r="B647" s="7" t="s">
        <v>553</v>
      </c>
      <c r="C647" s="7">
        <v>9</v>
      </c>
      <c r="D647" s="8">
        <v>36605</v>
      </c>
      <c r="E647" s="8">
        <v>36633</v>
      </c>
      <c r="F647" s="8">
        <v>36607</v>
      </c>
      <c r="G647" s="7">
        <v>2</v>
      </c>
      <c r="H647" s="9">
        <v>77.78</v>
      </c>
      <c r="I647" s="7" t="s">
        <v>554</v>
      </c>
      <c r="J647" s="7" t="s">
        <v>556</v>
      </c>
      <c r="K647" s="7" t="s">
        <v>557</v>
      </c>
      <c r="M647" s="7" t="s">
        <v>558</v>
      </c>
      <c r="N647" s="7" t="s">
        <v>203</v>
      </c>
      <c r="O647" s="9">
        <v>5502.11</v>
      </c>
    </row>
    <row r="648" spans="1:15" x14ac:dyDescent="0.25">
      <c r="A648" s="7">
        <v>10894</v>
      </c>
      <c r="B648" s="7" t="s">
        <v>800</v>
      </c>
      <c r="C648" s="7">
        <v>1</v>
      </c>
      <c r="D648" s="8">
        <v>36605</v>
      </c>
      <c r="E648" s="8">
        <v>36633</v>
      </c>
      <c r="F648" s="8">
        <v>36607</v>
      </c>
      <c r="G648" s="7">
        <v>1</v>
      </c>
      <c r="H648" s="9">
        <v>116.13</v>
      </c>
      <c r="I648" s="7" t="s">
        <v>801</v>
      </c>
      <c r="J648" s="7" t="s">
        <v>803</v>
      </c>
      <c r="K648" s="7" t="s">
        <v>804</v>
      </c>
      <c r="L648" s="7" t="s">
        <v>805</v>
      </c>
      <c r="M648" s="7" t="s">
        <v>806</v>
      </c>
      <c r="N648" s="7" t="s">
        <v>498</v>
      </c>
      <c r="O648" s="9">
        <v>2898</v>
      </c>
    </row>
    <row r="649" spans="1:15" x14ac:dyDescent="0.25">
      <c r="A649" s="7">
        <v>10895</v>
      </c>
      <c r="B649" s="7" t="s">
        <v>400</v>
      </c>
      <c r="C649" s="7">
        <v>3</v>
      </c>
      <c r="D649" s="8">
        <v>36605</v>
      </c>
      <c r="E649" s="8">
        <v>36633</v>
      </c>
      <c r="F649" s="8">
        <v>36610</v>
      </c>
      <c r="G649" s="7">
        <v>1</v>
      </c>
      <c r="H649" s="9">
        <v>162.75</v>
      </c>
      <c r="I649" s="7" t="s">
        <v>401</v>
      </c>
      <c r="J649" s="7" t="s">
        <v>404</v>
      </c>
      <c r="K649" s="7" t="s">
        <v>405</v>
      </c>
      <c r="M649" s="7" t="s">
        <v>406</v>
      </c>
      <c r="N649" s="7" t="s">
        <v>216</v>
      </c>
      <c r="O649" s="9">
        <v>6379.4</v>
      </c>
    </row>
    <row r="650" spans="1:15" x14ac:dyDescent="0.25">
      <c r="A650" s="7">
        <v>10896</v>
      </c>
      <c r="B650" s="7" t="s">
        <v>643</v>
      </c>
      <c r="C650" s="7">
        <v>7</v>
      </c>
      <c r="D650" s="8">
        <v>36606</v>
      </c>
      <c r="E650" s="8">
        <v>36634</v>
      </c>
      <c r="F650" s="8">
        <v>36614</v>
      </c>
      <c r="G650" s="7">
        <v>3</v>
      </c>
      <c r="H650" s="9">
        <v>32.450000000000003</v>
      </c>
      <c r="I650" s="7" t="s">
        <v>644</v>
      </c>
      <c r="J650" s="7" t="s">
        <v>646</v>
      </c>
      <c r="K650" s="7" t="s">
        <v>647</v>
      </c>
      <c r="M650" s="7" t="s">
        <v>648</v>
      </c>
      <c r="N650" s="7" t="s">
        <v>649</v>
      </c>
      <c r="O650" s="9">
        <v>750.5</v>
      </c>
    </row>
    <row r="651" spans="1:15" x14ac:dyDescent="0.25">
      <c r="A651" s="7">
        <v>10897</v>
      </c>
      <c r="B651" s="7" t="s">
        <v>536</v>
      </c>
      <c r="C651" s="7">
        <v>3</v>
      </c>
      <c r="D651" s="8">
        <v>36606</v>
      </c>
      <c r="E651" s="8">
        <v>36634</v>
      </c>
      <c r="F651" s="8">
        <v>36612</v>
      </c>
      <c r="G651" s="7">
        <v>2</v>
      </c>
      <c r="H651" s="9">
        <v>603.54</v>
      </c>
      <c r="I651" s="7" t="s">
        <v>537</v>
      </c>
      <c r="J651" s="7" t="s">
        <v>539</v>
      </c>
      <c r="K651" s="7" t="s">
        <v>540</v>
      </c>
      <c r="L651" s="7" t="s">
        <v>541</v>
      </c>
      <c r="N651" s="7" t="s">
        <v>542</v>
      </c>
      <c r="O651" s="9">
        <v>10835.24</v>
      </c>
    </row>
    <row r="652" spans="1:15" x14ac:dyDescent="0.25">
      <c r="A652" s="7">
        <v>10898</v>
      </c>
      <c r="B652" s="7" t="s">
        <v>675</v>
      </c>
      <c r="C652" s="7">
        <v>4</v>
      </c>
      <c r="D652" s="8">
        <v>36607</v>
      </c>
      <c r="E652" s="8">
        <v>36635</v>
      </c>
      <c r="F652" s="8">
        <v>36621</v>
      </c>
      <c r="G652" s="7">
        <v>2</v>
      </c>
      <c r="H652" s="9">
        <v>1.27</v>
      </c>
      <c r="I652" s="7" t="s">
        <v>676</v>
      </c>
      <c r="J652" s="7" t="s">
        <v>678</v>
      </c>
      <c r="K652" s="7" t="s">
        <v>341</v>
      </c>
      <c r="M652" s="7" t="s">
        <v>342</v>
      </c>
      <c r="N652" s="7" t="s">
        <v>343</v>
      </c>
      <c r="O652" s="9">
        <v>30</v>
      </c>
    </row>
    <row r="653" spans="1:15" x14ac:dyDescent="0.25">
      <c r="A653" s="7">
        <v>10899</v>
      </c>
      <c r="B653" s="7" t="s">
        <v>609</v>
      </c>
      <c r="C653" s="7">
        <v>5</v>
      </c>
      <c r="D653" s="8">
        <v>36607</v>
      </c>
      <c r="E653" s="8">
        <v>36635</v>
      </c>
      <c r="F653" s="8">
        <v>36613</v>
      </c>
      <c r="G653" s="7">
        <v>3</v>
      </c>
      <c r="H653" s="9">
        <v>1.21</v>
      </c>
      <c r="I653" s="7" t="s">
        <v>610</v>
      </c>
      <c r="J653" s="7" t="s">
        <v>612</v>
      </c>
      <c r="K653" s="7" t="s">
        <v>613</v>
      </c>
      <c r="L653" s="7" t="s">
        <v>614</v>
      </c>
      <c r="M653" s="7" t="s">
        <v>615</v>
      </c>
      <c r="N653" s="7" t="s">
        <v>507</v>
      </c>
      <c r="O653" s="9">
        <v>144</v>
      </c>
    </row>
    <row r="654" spans="1:15" x14ac:dyDescent="0.25">
      <c r="A654" s="7">
        <v>10900</v>
      </c>
      <c r="B654" s="7" t="s">
        <v>931</v>
      </c>
      <c r="C654" s="7">
        <v>1</v>
      </c>
      <c r="D654" s="8">
        <v>36607</v>
      </c>
      <c r="E654" s="8">
        <v>36635</v>
      </c>
      <c r="F654" s="8">
        <v>36619</v>
      </c>
      <c r="G654" s="7">
        <v>2</v>
      </c>
      <c r="H654" s="9">
        <v>1.66</v>
      </c>
      <c r="I654" s="7" t="s">
        <v>932</v>
      </c>
      <c r="J654" s="7" t="s">
        <v>934</v>
      </c>
      <c r="K654" s="7" t="s">
        <v>935</v>
      </c>
      <c r="L654" s="7" t="s">
        <v>366</v>
      </c>
      <c r="M654" s="7" t="s">
        <v>936</v>
      </c>
      <c r="N654" s="7" t="s">
        <v>368</v>
      </c>
      <c r="O654" s="9">
        <v>45</v>
      </c>
    </row>
    <row r="655" spans="1:15" x14ac:dyDescent="0.25">
      <c r="A655" s="7">
        <v>10901</v>
      </c>
      <c r="B655" s="7" t="s">
        <v>519</v>
      </c>
      <c r="C655" s="7">
        <v>4</v>
      </c>
      <c r="D655" s="8">
        <v>36610</v>
      </c>
      <c r="E655" s="8">
        <v>36638</v>
      </c>
      <c r="F655" s="8">
        <v>36613</v>
      </c>
      <c r="G655" s="7">
        <v>1</v>
      </c>
      <c r="H655" s="9">
        <v>62.09</v>
      </c>
      <c r="I655" s="7" t="s">
        <v>520</v>
      </c>
      <c r="J655" s="7" t="s">
        <v>522</v>
      </c>
      <c r="K655" s="7" t="s">
        <v>523</v>
      </c>
      <c r="L655" s="7" t="s">
        <v>524</v>
      </c>
      <c r="M655" s="7" t="s">
        <v>525</v>
      </c>
      <c r="N655" s="7" t="s">
        <v>507</v>
      </c>
      <c r="O655" s="9">
        <v>934.5</v>
      </c>
    </row>
    <row r="656" spans="1:15" x14ac:dyDescent="0.25">
      <c r="A656" s="7">
        <v>10902</v>
      </c>
      <c r="B656" s="7" t="s">
        <v>432</v>
      </c>
      <c r="C656" s="7">
        <v>1</v>
      </c>
      <c r="D656" s="8">
        <v>36610</v>
      </c>
      <c r="E656" s="8">
        <v>36638</v>
      </c>
      <c r="F656" s="8">
        <v>36618</v>
      </c>
      <c r="G656" s="7">
        <v>1</v>
      </c>
      <c r="H656" s="9">
        <v>44.15</v>
      </c>
      <c r="I656" s="7" t="s">
        <v>433</v>
      </c>
      <c r="J656" s="7" t="s">
        <v>435</v>
      </c>
      <c r="K656" s="7" t="s">
        <v>436</v>
      </c>
      <c r="M656" s="7" t="s">
        <v>437</v>
      </c>
      <c r="N656" s="7" t="s">
        <v>283</v>
      </c>
      <c r="O656" s="9">
        <v>1015.8</v>
      </c>
    </row>
    <row r="657" spans="1:15" x14ac:dyDescent="0.25">
      <c r="A657" s="7">
        <v>10903</v>
      </c>
      <c r="B657" s="7" t="s">
        <v>510</v>
      </c>
      <c r="C657" s="7">
        <v>3</v>
      </c>
      <c r="D657" s="8">
        <v>36611</v>
      </c>
      <c r="E657" s="8">
        <v>36639</v>
      </c>
      <c r="F657" s="8">
        <v>36619</v>
      </c>
      <c r="G657" s="7">
        <v>3</v>
      </c>
      <c r="H657" s="9">
        <v>36.71</v>
      </c>
      <c r="I657" s="7" t="s">
        <v>511</v>
      </c>
      <c r="J657" s="7" t="s">
        <v>513</v>
      </c>
      <c r="K657" s="7" t="s">
        <v>514</v>
      </c>
      <c r="L657" s="7" t="s">
        <v>515</v>
      </c>
      <c r="M657" s="7" t="s">
        <v>516</v>
      </c>
      <c r="N657" s="7" t="s">
        <v>368</v>
      </c>
      <c r="O657" s="9">
        <v>932.05</v>
      </c>
    </row>
    <row r="658" spans="1:15" x14ac:dyDescent="0.25">
      <c r="A658" s="7">
        <v>10904</v>
      </c>
      <c r="B658" s="7" t="s">
        <v>938</v>
      </c>
      <c r="C658" s="7">
        <v>3</v>
      </c>
      <c r="D658" s="8">
        <v>36611</v>
      </c>
      <c r="E658" s="8">
        <v>36639</v>
      </c>
      <c r="F658" s="8">
        <v>36614</v>
      </c>
      <c r="G658" s="7">
        <v>3</v>
      </c>
      <c r="H658" s="9">
        <v>162.94999999999999</v>
      </c>
      <c r="I658" s="7" t="s">
        <v>939</v>
      </c>
      <c r="J658" s="7" t="s">
        <v>980</v>
      </c>
      <c r="K658" s="7" t="s">
        <v>942</v>
      </c>
      <c r="L658" s="7" t="s">
        <v>589</v>
      </c>
      <c r="M658" s="7" t="s">
        <v>981</v>
      </c>
      <c r="N658" s="7" t="s">
        <v>498</v>
      </c>
      <c r="O658" s="9">
        <v>1924.25</v>
      </c>
    </row>
    <row r="659" spans="1:15" x14ac:dyDescent="0.25">
      <c r="A659" s="7">
        <v>10905</v>
      </c>
      <c r="B659" s="7" t="s">
        <v>931</v>
      </c>
      <c r="C659" s="7">
        <v>9</v>
      </c>
      <c r="D659" s="8">
        <v>36611</v>
      </c>
      <c r="E659" s="8">
        <v>36639</v>
      </c>
      <c r="F659" s="8">
        <v>36621</v>
      </c>
      <c r="G659" s="7">
        <v>2</v>
      </c>
      <c r="H659" s="9">
        <v>13.72</v>
      </c>
      <c r="I659" s="7" t="s">
        <v>932</v>
      </c>
      <c r="J659" s="7" t="s">
        <v>934</v>
      </c>
      <c r="K659" s="7" t="s">
        <v>935</v>
      </c>
      <c r="L659" s="7" t="s">
        <v>366</v>
      </c>
      <c r="M659" s="7" t="s">
        <v>936</v>
      </c>
      <c r="N659" s="7" t="s">
        <v>368</v>
      </c>
      <c r="O659" s="9">
        <v>360</v>
      </c>
    </row>
    <row r="660" spans="1:15" x14ac:dyDescent="0.25">
      <c r="A660" s="7">
        <v>10906</v>
      </c>
      <c r="B660" s="7" t="s">
        <v>954</v>
      </c>
      <c r="C660" s="7">
        <v>4</v>
      </c>
      <c r="D660" s="8">
        <v>36612</v>
      </c>
      <c r="E660" s="8">
        <v>36626</v>
      </c>
      <c r="F660" s="8">
        <v>36618</v>
      </c>
      <c r="G660" s="7">
        <v>3</v>
      </c>
      <c r="H660" s="9">
        <v>26.29</v>
      </c>
      <c r="I660" s="7" t="s">
        <v>988</v>
      </c>
      <c r="J660" s="7" t="s">
        <v>957</v>
      </c>
      <c r="K660" s="7" t="s">
        <v>958</v>
      </c>
      <c r="M660" s="7" t="s">
        <v>959</v>
      </c>
      <c r="N660" s="7" t="s">
        <v>960</v>
      </c>
      <c r="O660" s="9">
        <v>427.5</v>
      </c>
    </row>
    <row r="661" spans="1:15" x14ac:dyDescent="0.25">
      <c r="A661" s="7">
        <v>10907</v>
      </c>
      <c r="B661" s="7" t="s">
        <v>824</v>
      </c>
      <c r="C661" s="7">
        <v>6</v>
      </c>
      <c r="D661" s="8">
        <v>36612</v>
      </c>
      <c r="E661" s="8">
        <v>36640</v>
      </c>
      <c r="F661" s="8">
        <v>36614</v>
      </c>
      <c r="G661" s="7">
        <v>3</v>
      </c>
      <c r="H661" s="9">
        <v>9.19</v>
      </c>
      <c r="I661" s="7" t="s">
        <v>825</v>
      </c>
      <c r="J661" s="7" t="s">
        <v>827</v>
      </c>
      <c r="K661" s="7" t="s">
        <v>702</v>
      </c>
      <c r="M661" s="7" t="s">
        <v>828</v>
      </c>
      <c r="N661" s="7" t="s">
        <v>201</v>
      </c>
      <c r="O661" s="9">
        <v>108.5</v>
      </c>
    </row>
    <row r="662" spans="1:15" x14ac:dyDescent="0.25">
      <c r="A662" s="7">
        <v>10908</v>
      </c>
      <c r="B662" s="7" t="s">
        <v>763</v>
      </c>
      <c r="C662" s="7">
        <v>4</v>
      </c>
      <c r="D662" s="8">
        <v>36613</v>
      </c>
      <c r="E662" s="8">
        <v>36641</v>
      </c>
      <c r="F662" s="8">
        <v>36621</v>
      </c>
      <c r="G662" s="7">
        <v>2</v>
      </c>
      <c r="H662" s="9">
        <v>32.96</v>
      </c>
      <c r="I662" s="7" t="s">
        <v>764</v>
      </c>
      <c r="J662" s="7" t="s">
        <v>766</v>
      </c>
      <c r="K662" s="7" t="s">
        <v>767</v>
      </c>
      <c r="M662" s="7" t="s">
        <v>768</v>
      </c>
      <c r="N662" s="7" t="s">
        <v>213</v>
      </c>
      <c r="O662" s="9">
        <v>698</v>
      </c>
    </row>
    <row r="663" spans="1:15" x14ac:dyDescent="0.25">
      <c r="A663" s="7">
        <v>10909</v>
      </c>
      <c r="B663" s="7" t="s">
        <v>791</v>
      </c>
      <c r="C663" s="7">
        <v>1</v>
      </c>
      <c r="D663" s="8">
        <v>36613</v>
      </c>
      <c r="E663" s="8">
        <v>36641</v>
      </c>
      <c r="F663" s="8">
        <v>36625</v>
      </c>
      <c r="G663" s="7">
        <v>2</v>
      </c>
      <c r="H663" s="9">
        <v>53.05</v>
      </c>
      <c r="I663" s="7" t="s">
        <v>792</v>
      </c>
      <c r="J663" s="7" t="s">
        <v>794</v>
      </c>
      <c r="K663" s="7" t="s">
        <v>795</v>
      </c>
      <c r="M663" s="7" t="s">
        <v>796</v>
      </c>
      <c r="N663" s="7" t="s">
        <v>797</v>
      </c>
      <c r="O663" s="9">
        <v>670</v>
      </c>
    </row>
    <row r="664" spans="1:15" x14ac:dyDescent="0.25">
      <c r="A664" s="7">
        <v>10910</v>
      </c>
      <c r="B664" s="7" t="s">
        <v>946</v>
      </c>
      <c r="C664" s="7">
        <v>1</v>
      </c>
      <c r="D664" s="8">
        <v>36613</v>
      </c>
      <c r="E664" s="8">
        <v>36641</v>
      </c>
      <c r="F664" s="8">
        <v>36619</v>
      </c>
      <c r="G664" s="7">
        <v>3</v>
      </c>
      <c r="H664" s="9">
        <v>38.11</v>
      </c>
      <c r="I664" s="7" t="s">
        <v>947</v>
      </c>
      <c r="J664" s="7" t="s">
        <v>950</v>
      </c>
      <c r="K664" s="7" t="s">
        <v>951</v>
      </c>
      <c r="M664" s="7" t="s">
        <v>952</v>
      </c>
      <c r="N664" s="7" t="s">
        <v>929</v>
      </c>
      <c r="O664" s="9">
        <v>452.9</v>
      </c>
    </row>
    <row r="665" spans="1:15" x14ac:dyDescent="0.25">
      <c r="A665" s="7">
        <v>10911</v>
      </c>
      <c r="B665" s="7" t="s">
        <v>477</v>
      </c>
      <c r="C665" s="7">
        <v>3</v>
      </c>
      <c r="D665" s="8">
        <v>36613</v>
      </c>
      <c r="E665" s="8">
        <v>36641</v>
      </c>
      <c r="F665" s="8">
        <v>36620</v>
      </c>
      <c r="G665" s="7">
        <v>1</v>
      </c>
      <c r="H665" s="9">
        <v>38.19</v>
      </c>
      <c r="I665" s="7" t="s">
        <v>478</v>
      </c>
      <c r="J665" s="7" t="s">
        <v>480</v>
      </c>
      <c r="K665" s="7" t="s">
        <v>481</v>
      </c>
      <c r="M665" s="7" t="s">
        <v>482</v>
      </c>
      <c r="N665" s="7" t="s">
        <v>215</v>
      </c>
      <c r="O665" s="9">
        <v>858</v>
      </c>
    </row>
    <row r="666" spans="1:15" x14ac:dyDescent="0.25">
      <c r="A666" s="7">
        <v>10912</v>
      </c>
      <c r="B666" s="7" t="s">
        <v>536</v>
      </c>
      <c r="C666" s="7">
        <v>2</v>
      </c>
      <c r="D666" s="8">
        <v>36613</v>
      </c>
      <c r="E666" s="8">
        <v>36641</v>
      </c>
      <c r="F666" s="8">
        <v>36633</v>
      </c>
      <c r="G666" s="7">
        <v>2</v>
      </c>
      <c r="H666" s="9">
        <v>580.91</v>
      </c>
      <c r="I666" s="7" t="s">
        <v>537</v>
      </c>
      <c r="J666" s="7" t="s">
        <v>539</v>
      </c>
      <c r="K666" s="7" t="s">
        <v>540</v>
      </c>
      <c r="L666" s="7" t="s">
        <v>541</v>
      </c>
      <c r="N666" s="7" t="s">
        <v>542</v>
      </c>
      <c r="O666" s="9">
        <v>8267.4</v>
      </c>
    </row>
    <row r="667" spans="1:15" x14ac:dyDescent="0.25">
      <c r="A667" s="7">
        <v>10913</v>
      </c>
      <c r="B667" s="7" t="s">
        <v>734</v>
      </c>
      <c r="C667" s="7">
        <v>4</v>
      </c>
      <c r="D667" s="8">
        <v>36613</v>
      </c>
      <c r="E667" s="8">
        <v>36641</v>
      </c>
      <c r="F667" s="8">
        <v>36619</v>
      </c>
      <c r="G667" s="7">
        <v>1</v>
      </c>
      <c r="H667" s="9">
        <v>33.049999999999997</v>
      </c>
      <c r="I667" s="7" t="s">
        <v>735</v>
      </c>
      <c r="J667" s="7" t="s">
        <v>737</v>
      </c>
      <c r="K667" s="7" t="s">
        <v>365</v>
      </c>
      <c r="L667" s="7" t="s">
        <v>366</v>
      </c>
      <c r="M667" s="7" t="s">
        <v>738</v>
      </c>
      <c r="N667" s="7" t="s">
        <v>368</v>
      </c>
      <c r="O667" s="9">
        <v>958.75</v>
      </c>
    </row>
    <row r="668" spans="1:15" x14ac:dyDescent="0.25">
      <c r="A668" s="7">
        <v>10914</v>
      </c>
      <c r="B668" s="7" t="s">
        <v>734</v>
      </c>
      <c r="C668" s="7">
        <v>6</v>
      </c>
      <c r="D668" s="8">
        <v>36614</v>
      </c>
      <c r="E668" s="8">
        <v>36642</v>
      </c>
      <c r="F668" s="8">
        <v>36617</v>
      </c>
      <c r="G668" s="7">
        <v>1</v>
      </c>
      <c r="H668" s="9">
        <v>21.19</v>
      </c>
      <c r="I668" s="7" t="s">
        <v>735</v>
      </c>
      <c r="J668" s="7" t="s">
        <v>737</v>
      </c>
      <c r="K668" s="7" t="s">
        <v>365</v>
      </c>
      <c r="L668" s="7" t="s">
        <v>366</v>
      </c>
      <c r="M668" s="7" t="s">
        <v>738</v>
      </c>
      <c r="N668" s="7" t="s">
        <v>368</v>
      </c>
      <c r="O668" s="9">
        <v>537.5</v>
      </c>
    </row>
    <row r="669" spans="1:15" x14ac:dyDescent="0.25">
      <c r="A669" s="7">
        <v>10915</v>
      </c>
      <c r="B669" s="7" t="s">
        <v>871</v>
      </c>
      <c r="C669" s="7">
        <v>2</v>
      </c>
      <c r="D669" s="8">
        <v>36614</v>
      </c>
      <c r="E669" s="8">
        <v>36642</v>
      </c>
      <c r="F669" s="8">
        <v>36617</v>
      </c>
      <c r="G669" s="7">
        <v>2</v>
      </c>
      <c r="H669" s="9">
        <v>3.51</v>
      </c>
      <c r="I669" s="7" t="s">
        <v>872</v>
      </c>
      <c r="J669" s="7" t="s">
        <v>874</v>
      </c>
      <c r="K669" s="7" t="s">
        <v>256</v>
      </c>
      <c r="M669" s="7" t="s">
        <v>710</v>
      </c>
      <c r="N669" s="7" t="s">
        <v>258</v>
      </c>
      <c r="O669" s="9">
        <v>539.5</v>
      </c>
    </row>
    <row r="670" spans="1:15" x14ac:dyDescent="0.25">
      <c r="A670" s="7">
        <v>10916</v>
      </c>
      <c r="B670" s="7" t="s">
        <v>747</v>
      </c>
      <c r="C670" s="7">
        <v>1</v>
      </c>
      <c r="D670" s="8">
        <v>36614</v>
      </c>
      <c r="E670" s="8">
        <v>36642</v>
      </c>
      <c r="F670" s="8">
        <v>36624</v>
      </c>
      <c r="G670" s="7">
        <v>2</v>
      </c>
      <c r="H670" s="9">
        <v>63.77</v>
      </c>
      <c r="I670" s="7" t="s">
        <v>748</v>
      </c>
      <c r="J670" s="7" t="s">
        <v>750</v>
      </c>
      <c r="K670" s="7" t="s">
        <v>341</v>
      </c>
      <c r="M670" s="7" t="s">
        <v>342</v>
      </c>
      <c r="N670" s="7" t="s">
        <v>343</v>
      </c>
      <c r="O670" s="9">
        <v>686.7</v>
      </c>
    </row>
    <row r="671" spans="1:15" x14ac:dyDescent="0.25">
      <c r="A671" s="7">
        <v>10917</v>
      </c>
      <c r="B671" s="7" t="s">
        <v>784</v>
      </c>
      <c r="C671" s="7">
        <v>4</v>
      </c>
      <c r="D671" s="8">
        <v>36617</v>
      </c>
      <c r="E671" s="8">
        <v>36645</v>
      </c>
      <c r="F671" s="8">
        <v>36626</v>
      </c>
      <c r="G671" s="7">
        <v>2</v>
      </c>
      <c r="H671" s="9">
        <v>8.2899999999999991</v>
      </c>
      <c r="I671" s="7" t="s">
        <v>785</v>
      </c>
      <c r="J671" s="7" t="s">
        <v>787</v>
      </c>
      <c r="K671" s="7" t="s">
        <v>307</v>
      </c>
      <c r="M671" s="7" t="s">
        <v>788</v>
      </c>
      <c r="N671" s="7" t="s">
        <v>215</v>
      </c>
      <c r="O671" s="9">
        <v>365.89</v>
      </c>
    </row>
    <row r="672" spans="1:15" x14ac:dyDescent="0.25">
      <c r="A672" s="7">
        <v>10918</v>
      </c>
      <c r="B672" s="7" t="s">
        <v>319</v>
      </c>
      <c r="C672" s="7">
        <v>3</v>
      </c>
      <c r="D672" s="8">
        <v>36617</v>
      </c>
      <c r="E672" s="8">
        <v>36645</v>
      </c>
      <c r="F672" s="8">
        <v>36626</v>
      </c>
      <c r="G672" s="7">
        <v>3</v>
      </c>
      <c r="H672" s="9">
        <v>48.83</v>
      </c>
      <c r="I672" s="7" t="s">
        <v>320</v>
      </c>
      <c r="J672" s="7" t="s">
        <v>323</v>
      </c>
      <c r="K672" s="7" t="s">
        <v>324</v>
      </c>
      <c r="L672" s="7" t="s">
        <v>325</v>
      </c>
      <c r="M672" s="7" t="s">
        <v>326</v>
      </c>
      <c r="N672" s="7" t="s">
        <v>327</v>
      </c>
      <c r="O672" s="9">
        <v>1930</v>
      </c>
    </row>
    <row r="673" spans="1:15" x14ac:dyDescent="0.25">
      <c r="A673" s="7">
        <v>10919</v>
      </c>
      <c r="B673" s="7" t="s">
        <v>618</v>
      </c>
      <c r="C673" s="7">
        <v>2</v>
      </c>
      <c r="D673" s="8">
        <v>36617</v>
      </c>
      <c r="E673" s="8">
        <v>36645</v>
      </c>
      <c r="F673" s="8">
        <v>36619</v>
      </c>
      <c r="G673" s="7">
        <v>2</v>
      </c>
      <c r="H673" s="9">
        <v>19.8</v>
      </c>
      <c r="I673" s="7" t="s">
        <v>619</v>
      </c>
      <c r="J673" s="7" t="s">
        <v>621</v>
      </c>
      <c r="K673" s="7" t="s">
        <v>622</v>
      </c>
      <c r="L673" s="7" t="s">
        <v>623</v>
      </c>
      <c r="M673" s="7" t="s">
        <v>624</v>
      </c>
      <c r="N673" s="7" t="s">
        <v>507</v>
      </c>
      <c r="O673" s="9">
        <v>1122.8</v>
      </c>
    </row>
    <row r="674" spans="1:15" x14ac:dyDescent="0.25">
      <c r="A674" s="7">
        <v>10920</v>
      </c>
      <c r="B674" s="7" t="s">
        <v>267</v>
      </c>
      <c r="C674" s="7">
        <v>4</v>
      </c>
      <c r="D674" s="8">
        <v>36618</v>
      </c>
      <c r="E674" s="8">
        <v>36646</v>
      </c>
      <c r="F674" s="8">
        <v>36624</v>
      </c>
      <c r="G674" s="7">
        <v>2</v>
      </c>
      <c r="H674" s="9">
        <v>29.61</v>
      </c>
      <c r="I674" s="7" t="s">
        <v>268</v>
      </c>
      <c r="J674" s="7" t="s">
        <v>982</v>
      </c>
      <c r="K674" s="7" t="s">
        <v>983</v>
      </c>
      <c r="L674" s="7" t="s">
        <v>984</v>
      </c>
      <c r="M674" s="7" t="s">
        <v>985</v>
      </c>
      <c r="N674" s="7" t="s">
        <v>273</v>
      </c>
      <c r="O674" s="9">
        <v>390</v>
      </c>
    </row>
    <row r="675" spans="1:15" x14ac:dyDescent="0.25">
      <c r="A675" s="7">
        <v>10921</v>
      </c>
      <c r="B675" s="7" t="s">
        <v>891</v>
      </c>
      <c r="C675" s="7">
        <v>1</v>
      </c>
      <c r="D675" s="8">
        <v>36618</v>
      </c>
      <c r="E675" s="8">
        <v>36660</v>
      </c>
      <c r="F675" s="8">
        <v>36624</v>
      </c>
      <c r="G675" s="7">
        <v>1</v>
      </c>
      <c r="H675" s="9">
        <v>176.48</v>
      </c>
      <c r="I675" s="7" t="s">
        <v>892</v>
      </c>
      <c r="J675" s="7" t="s">
        <v>894</v>
      </c>
      <c r="K675" s="7" t="s">
        <v>895</v>
      </c>
      <c r="M675" s="7" t="s">
        <v>896</v>
      </c>
      <c r="N675" s="7" t="s">
        <v>821</v>
      </c>
      <c r="O675" s="9">
        <v>1936</v>
      </c>
    </row>
    <row r="676" spans="1:15" x14ac:dyDescent="0.25">
      <c r="A676" s="7">
        <v>10922</v>
      </c>
      <c r="B676" s="7" t="s">
        <v>510</v>
      </c>
      <c r="C676" s="7">
        <v>5</v>
      </c>
      <c r="D676" s="8">
        <v>36618</v>
      </c>
      <c r="E676" s="8">
        <v>36646</v>
      </c>
      <c r="F676" s="8">
        <v>36620</v>
      </c>
      <c r="G676" s="7">
        <v>3</v>
      </c>
      <c r="H676" s="9">
        <v>62.74</v>
      </c>
      <c r="I676" s="7" t="s">
        <v>511</v>
      </c>
      <c r="J676" s="7" t="s">
        <v>513</v>
      </c>
      <c r="K676" s="7" t="s">
        <v>514</v>
      </c>
      <c r="L676" s="7" t="s">
        <v>515</v>
      </c>
      <c r="M676" s="7" t="s">
        <v>516</v>
      </c>
      <c r="N676" s="7" t="s">
        <v>368</v>
      </c>
      <c r="O676" s="9">
        <v>742.5</v>
      </c>
    </row>
    <row r="677" spans="1:15" x14ac:dyDescent="0.25">
      <c r="A677" s="7">
        <v>10923</v>
      </c>
      <c r="B677" s="7" t="s">
        <v>568</v>
      </c>
      <c r="C677" s="7">
        <v>7</v>
      </c>
      <c r="D677" s="8">
        <v>36618</v>
      </c>
      <c r="E677" s="8">
        <v>36660</v>
      </c>
      <c r="F677" s="8">
        <v>36628</v>
      </c>
      <c r="G677" s="7">
        <v>3</v>
      </c>
      <c r="H677" s="9">
        <v>68.260000000000005</v>
      </c>
      <c r="I677" s="7" t="s">
        <v>569</v>
      </c>
      <c r="J677" s="7" t="s">
        <v>571</v>
      </c>
      <c r="K677" s="7" t="s">
        <v>572</v>
      </c>
      <c r="M677" s="7" t="s">
        <v>573</v>
      </c>
      <c r="N677" s="7" t="s">
        <v>201</v>
      </c>
      <c r="O677" s="9">
        <v>936</v>
      </c>
    </row>
    <row r="678" spans="1:15" x14ac:dyDescent="0.25">
      <c r="A678" s="7">
        <v>10924</v>
      </c>
      <c r="B678" s="7" t="s">
        <v>276</v>
      </c>
      <c r="C678" s="7">
        <v>3</v>
      </c>
      <c r="D678" s="8">
        <v>36619</v>
      </c>
      <c r="E678" s="8">
        <v>36647</v>
      </c>
      <c r="F678" s="8">
        <v>36654</v>
      </c>
      <c r="G678" s="7">
        <v>2</v>
      </c>
      <c r="H678" s="9">
        <v>151.52000000000001</v>
      </c>
      <c r="I678" s="7" t="s">
        <v>277</v>
      </c>
      <c r="J678" s="7" t="s">
        <v>280</v>
      </c>
      <c r="K678" s="7" t="s">
        <v>281</v>
      </c>
      <c r="M678" s="7" t="s">
        <v>282</v>
      </c>
      <c r="N678" s="7" t="s">
        <v>283</v>
      </c>
      <c r="O678" s="9">
        <v>2034.5</v>
      </c>
    </row>
    <row r="679" spans="1:15" x14ac:dyDescent="0.25">
      <c r="A679" s="7">
        <v>10925</v>
      </c>
      <c r="B679" s="7" t="s">
        <v>510</v>
      </c>
      <c r="C679" s="7">
        <v>3</v>
      </c>
      <c r="D679" s="8">
        <v>36619</v>
      </c>
      <c r="E679" s="8">
        <v>36647</v>
      </c>
      <c r="F679" s="8">
        <v>36628</v>
      </c>
      <c r="G679" s="7">
        <v>1</v>
      </c>
      <c r="H679" s="9">
        <v>2.27</v>
      </c>
      <c r="I679" s="7" t="s">
        <v>511</v>
      </c>
      <c r="J679" s="7" t="s">
        <v>513</v>
      </c>
      <c r="K679" s="7" t="s">
        <v>514</v>
      </c>
      <c r="L679" s="7" t="s">
        <v>515</v>
      </c>
      <c r="M679" s="7" t="s">
        <v>516</v>
      </c>
      <c r="N679" s="7" t="s">
        <v>368</v>
      </c>
      <c r="O679" s="9">
        <v>559</v>
      </c>
    </row>
    <row r="680" spans="1:15" x14ac:dyDescent="0.25">
      <c r="A680" s="7">
        <v>10926</v>
      </c>
      <c r="B680" s="7" t="s">
        <v>251</v>
      </c>
      <c r="C680" s="7">
        <v>4</v>
      </c>
      <c r="D680" s="8">
        <v>36619</v>
      </c>
      <c r="E680" s="8">
        <v>36647</v>
      </c>
      <c r="F680" s="8">
        <v>36626</v>
      </c>
      <c r="G680" s="7">
        <v>3</v>
      </c>
      <c r="H680" s="9">
        <v>39.92</v>
      </c>
      <c r="I680" s="7" t="s">
        <v>252</v>
      </c>
      <c r="J680" s="7" t="s">
        <v>255</v>
      </c>
      <c r="K680" s="7" t="s">
        <v>256</v>
      </c>
      <c r="M680" s="7" t="s">
        <v>257</v>
      </c>
      <c r="N680" s="7" t="s">
        <v>258</v>
      </c>
      <c r="O680" s="9">
        <v>514.4</v>
      </c>
    </row>
    <row r="681" spans="1:15" x14ac:dyDescent="0.25">
      <c r="A681" s="7">
        <v>10927</v>
      </c>
      <c r="B681" s="7" t="s">
        <v>560</v>
      </c>
      <c r="C681" s="7">
        <v>4</v>
      </c>
      <c r="D681" s="8">
        <v>36620</v>
      </c>
      <c r="E681" s="8">
        <v>36648</v>
      </c>
      <c r="F681" s="8">
        <v>36654</v>
      </c>
      <c r="G681" s="7">
        <v>1</v>
      </c>
      <c r="H681" s="9">
        <v>19.79</v>
      </c>
      <c r="I681" s="7" t="s">
        <v>561</v>
      </c>
      <c r="J681" s="7" t="s">
        <v>563</v>
      </c>
      <c r="K681" s="7" t="s">
        <v>564</v>
      </c>
      <c r="M681" s="7" t="s">
        <v>565</v>
      </c>
      <c r="N681" s="7" t="s">
        <v>201</v>
      </c>
      <c r="O681" s="9">
        <v>800</v>
      </c>
    </row>
    <row r="682" spans="1:15" x14ac:dyDescent="0.25">
      <c r="A682" s="7">
        <v>10928</v>
      </c>
      <c r="B682" s="7" t="s">
        <v>469</v>
      </c>
      <c r="C682" s="7">
        <v>1</v>
      </c>
      <c r="D682" s="8">
        <v>36620</v>
      </c>
      <c r="E682" s="8">
        <v>36648</v>
      </c>
      <c r="F682" s="8">
        <v>36633</v>
      </c>
      <c r="G682" s="7">
        <v>1</v>
      </c>
      <c r="H682" s="9">
        <v>1.36</v>
      </c>
      <c r="I682" s="7" t="s">
        <v>986</v>
      </c>
      <c r="J682" s="7" t="s">
        <v>472</v>
      </c>
      <c r="K682" s="7" t="s">
        <v>473</v>
      </c>
      <c r="M682" s="7" t="s">
        <v>987</v>
      </c>
      <c r="N682" s="7" t="s">
        <v>215</v>
      </c>
      <c r="O682" s="9">
        <v>137.5</v>
      </c>
    </row>
    <row r="683" spans="1:15" x14ac:dyDescent="0.25">
      <c r="A683" s="7">
        <v>10929</v>
      </c>
      <c r="B683" s="7" t="s">
        <v>131</v>
      </c>
      <c r="C683" s="7">
        <v>6</v>
      </c>
      <c r="D683" s="8">
        <v>36620</v>
      </c>
      <c r="E683" s="8">
        <v>36648</v>
      </c>
      <c r="F683" s="8">
        <v>36627</v>
      </c>
      <c r="G683" s="7">
        <v>1</v>
      </c>
      <c r="H683" s="9">
        <v>33.93</v>
      </c>
      <c r="I683" s="7" t="s">
        <v>439</v>
      </c>
      <c r="J683" s="7" t="s">
        <v>441</v>
      </c>
      <c r="K683" s="7" t="s">
        <v>442</v>
      </c>
      <c r="M683" s="7" t="s">
        <v>443</v>
      </c>
      <c r="N683" s="7" t="s">
        <v>203</v>
      </c>
      <c r="O683" s="9">
        <v>1174.75</v>
      </c>
    </row>
    <row r="684" spans="1:15" x14ac:dyDescent="0.25">
      <c r="A684" s="7">
        <v>10930</v>
      </c>
      <c r="B684" s="7" t="s">
        <v>840</v>
      </c>
      <c r="C684" s="7">
        <v>4</v>
      </c>
      <c r="D684" s="8">
        <v>36621</v>
      </c>
      <c r="E684" s="8">
        <v>36663</v>
      </c>
      <c r="F684" s="8">
        <v>36633</v>
      </c>
      <c r="G684" s="7">
        <v>3</v>
      </c>
      <c r="H684" s="9">
        <v>15.55</v>
      </c>
      <c r="I684" s="7" t="s">
        <v>841</v>
      </c>
      <c r="J684" s="7" t="s">
        <v>843</v>
      </c>
      <c r="K684" s="7" t="s">
        <v>844</v>
      </c>
      <c r="M684" s="7" t="s">
        <v>845</v>
      </c>
      <c r="N684" s="7" t="s">
        <v>649</v>
      </c>
      <c r="O684" s="9">
        <v>2455</v>
      </c>
    </row>
    <row r="685" spans="1:15" x14ac:dyDescent="0.25">
      <c r="A685" s="7">
        <v>10931</v>
      </c>
      <c r="B685" s="7" t="s">
        <v>777</v>
      </c>
      <c r="C685" s="7">
        <v>4</v>
      </c>
      <c r="D685" s="8">
        <v>36621</v>
      </c>
      <c r="E685" s="8">
        <v>36635</v>
      </c>
      <c r="F685" s="8">
        <v>36634</v>
      </c>
      <c r="G685" s="7">
        <v>2</v>
      </c>
      <c r="H685" s="9">
        <v>13.6</v>
      </c>
      <c r="I685" s="7" t="s">
        <v>778</v>
      </c>
      <c r="J685" s="7" t="s">
        <v>978</v>
      </c>
      <c r="K685" s="7" t="s">
        <v>781</v>
      </c>
      <c r="M685" s="7" t="s">
        <v>979</v>
      </c>
      <c r="N685" s="7" t="s">
        <v>219</v>
      </c>
      <c r="O685" s="9">
        <v>837</v>
      </c>
    </row>
    <row r="686" spans="1:15" x14ac:dyDescent="0.25">
      <c r="A686" s="7">
        <v>10932</v>
      </c>
      <c r="B686" s="7" t="s">
        <v>311</v>
      </c>
      <c r="C686" s="7">
        <v>8</v>
      </c>
      <c r="D686" s="8">
        <v>36621</v>
      </c>
      <c r="E686" s="8">
        <v>36649</v>
      </c>
      <c r="F686" s="8">
        <v>36639</v>
      </c>
      <c r="G686" s="7">
        <v>1</v>
      </c>
      <c r="H686" s="9">
        <v>134.63999999999999</v>
      </c>
      <c r="I686" s="7" t="s">
        <v>312</v>
      </c>
      <c r="J686" s="7" t="s">
        <v>314</v>
      </c>
      <c r="K686" s="7" t="s">
        <v>315</v>
      </c>
      <c r="M686" s="7" t="s">
        <v>316</v>
      </c>
      <c r="N686" s="7" t="s">
        <v>201</v>
      </c>
      <c r="O686" s="9">
        <v>1925.5</v>
      </c>
    </row>
    <row r="687" spans="1:15" x14ac:dyDescent="0.25">
      <c r="A687" s="7">
        <v>10933</v>
      </c>
      <c r="B687" s="7" t="s">
        <v>545</v>
      </c>
      <c r="C687" s="7">
        <v>6</v>
      </c>
      <c r="D687" s="8">
        <v>36621</v>
      </c>
      <c r="E687" s="8">
        <v>36649</v>
      </c>
      <c r="F687" s="8">
        <v>36631</v>
      </c>
      <c r="G687" s="7">
        <v>3</v>
      </c>
      <c r="H687" s="9">
        <v>54.15</v>
      </c>
      <c r="I687" s="7" t="s">
        <v>546</v>
      </c>
      <c r="J687" s="7" t="s">
        <v>548</v>
      </c>
      <c r="K687" s="7" t="s">
        <v>549</v>
      </c>
      <c r="L687" s="7" t="s">
        <v>550</v>
      </c>
      <c r="M687" s="7" t="s">
        <v>551</v>
      </c>
      <c r="N687" s="7" t="s">
        <v>273</v>
      </c>
      <c r="O687" s="9">
        <v>920.6</v>
      </c>
    </row>
    <row r="688" spans="1:15" x14ac:dyDescent="0.25">
      <c r="A688" s="7">
        <v>10934</v>
      </c>
      <c r="B688" s="7" t="s">
        <v>593</v>
      </c>
      <c r="C688" s="7">
        <v>3</v>
      </c>
      <c r="D688" s="8">
        <v>36624</v>
      </c>
      <c r="E688" s="8">
        <v>36652</v>
      </c>
      <c r="F688" s="8">
        <v>36627</v>
      </c>
      <c r="G688" s="7">
        <v>3</v>
      </c>
      <c r="H688" s="9">
        <v>32.01</v>
      </c>
      <c r="I688" s="7" t="s">
        <v>594</v>
      </c>
      <c r="J688" s="7" t="s">
        <v>596</v>
      </c>
      <c r="K688" s="7" t="s">
        <v>597</v>
      </c>
      <c r="M688" s="7" t="s">
        <v>598</v>
      </c>
      <c r="N688" s="7" t="s">
        <v>203</v>
      </c>
      <c r="O688" s="9">
        <v>500</v>
      </c>
    </row>
    <row r="689" spans="1:15" x14ac:dyDescent="0.25">
      <c r="A689" s="7">
        <v>10935</v>
      </c>
      <c r="B689" s="7" t="s">
        <v>931</v>
      </c>
      <c r="C689" s="7">
        <v>4</v>
      </c>
      <c r="D689" s="8">
        <v>36624</v>
      </c>
      <c r="E689" s="8">
        <v>36652</v>
      </c>
      <c r="F689" s="8">
        <v>36633</v>
      </c>
      <c r="G689" s="7">
        <v>3</v>
      </c>
      <c r="H689" s="9">
        <v>47.59</v>
      </c>
      <c r="I689" s="7" t="s">
        <v>932</v>
      </c>
      <c r="J689" s="7" t="s">
        <v>934</v>
      </c>
      <c r="K689" s="7" t="s">
        <v>935</v>
      </c>
      <c r="L689" s="7" t="s">
        <v>366</v>
      </c>
      <c r="M689" s="7" t="s">
        <v>936</v>
      </c>
      <c r="N689" s="7" t="s">
        <v>368</v>
      </c>
      <c r="O689" s="9">
        <v>700</v>
      </c>
    </row>
    <row r="690" spans="1:15" x14ac:dyDescent="0.25">
      <c r="A690" s="7">
        <v>10936</v>
      </c>
      <c r="B690" s="7" t="s">
        <v>491</v>
      </c>
      <c r="C690" s="7">
        <v>3</v>
      </c>
      <c r="D690" s="8">
        <v>36624</v>
      </c>
      <c r="E690" s="8">
        <v>36652</v>
      </c>
      <c r="F690" s="8">
        <v>36633</v>
      </c>
      <c r="G690" s="7">
        <v>2</v>
      </c>
      <c r="H690" s="9">
        <v>33.68</v>
      </c>
      <c r="I690" s="7" t="s">
        <v>492</v>
      </c>
      <c r="J690" s="7" t="s">
        <v>494</v>
      </c>
      <c r="K690" s="7" t="s">
        <v>495</v>
      </c>
      <c r="L690" s="7" t="s">
        <v>496</v>
      </c>
      <c r="M690" s="7" t="s">
        <v>497</v>
      </c>
      <c r="N690" s="7" t="s">
        <v>498</v>
      </c>
      <c r="O690" s="9">
        <v>570</v>
      </c>
    </row>
    <row r="691" spans="1:15" x14ac:dyDescent="0.25">
      <c r="A691" s="7">
        <v>10937</v>
      </c>
      <c r="B691" s="7" t="s">
        <v>336</v>
      </c>
      <c r="C691" s="7">
        <v>7</v>
      </c>
      <c r="D691" s="8">
        <v>36625</v>
      </c>
      <c r="E691" s="8">
        <v>36639</v>
      </c>
      <c r="F691" s="8">
        <v>36628</v>
      </c>
      <c r="G691" s="7">
        <v>3</v>
      </c>
      <c r="H691" s="9">
        <v>31.51</v>
      </c>
      <c r="I691" s="7" t="s">
        <v>337</v>
      </c>
      <c r="J691" s="7" t="s">
        <v>340</v>
      </c>
      <c r="K691" s="7" t="s">
        <v>341</v>
      </c>
      <c r="M691" s="7" t="s">
        <v>342</v>
      </c>
      <c r="N691" s="7" t="s">
        <v>343</v>
      </c>
      <c r="O691" s="9">
        <v>644.79999999999995</v>
      </c>
    </row>
    <row r="692" spans="1:15" x14ac:dyDescent="0.25">
      <c r="A692" s="7">
        <v>10938</v>
      </c>
      <c r="B692" s="7" t="s">
        <v>740</v>
      </c>
      <c r="C692" s="7">
        <v>3</v>
      </c>
      <c r="D692" s="8">
        <v>36625</v>
      </c>
      <c r="E692" s="8">
        <v>36653</v>
      </c>
      <c r="F692" s="8">
        <v>36631</v>
      </c>
      <c r="G692" s="7">
        <v>2</v>
      </c>
      <c r="H692" s="9">
        <v>31.89</v>
      </c>
      <c r="I692" s="7" t="s">
        <v>741</v>
      </c>
      <c r="J692" s="7" t="s">
        <v>743</v>
      </c>
      <c r="K692" s="7" t="s">
        <v>744</v>
      </c>
      <c r="M692" s="7" t="s">
        <v>745</v>
      </c>
      <c r="N692" s="7" t="s">
        <v>203</v>
      </c>
      <c r="O692" s="9">
        <v>3642.5</v>
      </c>
    </row>
    <row r="693" spans="1:15" x14ac:dyDescent="0.25">
      <c r="A693" s="7">
        <v>10939</v>
      </c>
      <c r="B693" s="7" t="s">
        <v>635</v>
      </c>
      <c r="C693" s="7">
        <v>2</v>
      </c>
      <c r="D693" s="8">
        <v>36625</v>
      </c>
      <c r="E693" s="8">
        <v>36653</v>
      </c>
      <c r="F693" s="8">
        <v>36628</v>
      </c>
      <c r="G693" s="7">
        <v>2</v>
      </c>
      <c r="H693" s="9">
        <v>76.33</v>
      </c>
      <c r="I693" s="7" t="s">
        <v>636</v>
      </c>
      <c r="J693" s="7" t="s">
        <v>638</v>
      </c>
      <c r="K693" s="7" t="s">
        <v>639</v>
      </c>
      <c r="M693" s="7" t="s">
        <v>640</v>
      </c>
      <c r="N693" s="7" t="s">
        <v>213</v>
      </c>
      <c r="O693" s="9">
        <v>750</v>
      </c>
    </row>
    <row r="694" spans="1:15" x14ac:dyDescent="0.25">
      <c r="A694" s="7">
        <v>10940</v>
      </c>
      <c r="B694" s="7" t="s">
        <v>311</v>
      </c>
      <c r="C694" s="7">
        <v>8</v>
      </c>
      <c r="D694" s="8">
        <v>36626</v>
      </c>
      <c r="E694" s="8">
        <v>36654</v>
      </c>
      <c r="F694" s="8">
        <v>36638</v>
      </c>
      <c r="G694" s="7">
        <v>3</v>
      </c>
      <c r="H694" s="9">
        <v>19.77</v>
      </c>
      <c r="I694" s="7" t="s">
        <v>312</v>
      </c>
      <c r="J694" s="7" t="s">
        <v>314</v>
      </c>
      <c r="K694" s="7" t="s">
        <v>315</v>
      </c>
      <c r="M694" s="7" t="s">
        <v>316</v>
      </c>
      <c r="N694" s="7" t="s">
        <v>201</v>
      </c>
      <c r="O694" s="9">
        <v>360</v>
      </c>
    </row>
    <row r="695" spans="1:15" x14ac:dyDescent="0.25">
      <c r="A695" s="7">
        <v>10941</v>
      </c>
      <c r="B695" s="7" t="s">
        <v>800</v>
      </c>
      <c r="C695" s="7">
        <v>7</v>
      </c>
      <c r="D695" s="8">
        <v>36626</v>
      </c>
      <c r="E695" s="8">
        <v>36654</v>
      </c>
      <c r="F695" s="8">
        <v>36635</v>
      </c>
      <c r="G695" s="7">
        <v>2</v>
      </c>
      <c r="H695" s="9">
        <v>400.81</v>
      </c>
      <c r="I695" s="7" t="s">
        <v>801</v>
      </c>
      <c r="J695" s="7" t="s">
        <v>803</v>
      </c>
      <c r="K695" s="7" t="s">
        <v>804</v>
      </c>
      <c r="L695" s="7" t="s">
        <v>805</v>
      </c>
      <c r="M695" s="7" t="s">
        <v>806</v>
      </c>
      <c r="N695" s="7" t="s">
        <v>498</v>
      </c>
      <c r="O695" s="9">
        <v>4769</v>
      </c>
    </row>
    <row r="696" spans="1:15" x14ac:dyDescent="0.25">
      <c r="A696" s="7">
        <v>10942</v>
      </c>
      <c r="B696" s="7" t="s">
        <v>763</v>
      </c>
      <c r="C696" s="7">
        <v>9</v>
      </c>
      <c r="D696" s="8">
        <v>36626</v>
      </c>
      <c r="E696" s="8">
        <v>36654</v>
      </c>
      <c r="F696" s="8">
        <v>36633</v>
      </c>
      <c r="G696" s="7">
        <v>3</v>
      </c>
      <c r="H696" s="9">
        <v>17.95</v>
      </c>
      <c r="I696" s="7" t="s">
        <v>764</v>
      </c>
      <c r="J696" s="7" t="s">
        <v>766</v>
      </c>
      <c r="K696" s="7" t="s">
        <v>767</v>
      </c>
      <c r="M696" s="7" t="s">
        <v>768</v>
      </c>
      <c r="N696" s="7" t="s">
        <v>213</v>
      </c>
      <c r="O696" s="9">
        <v>560</v>
      </c>
    </row>
    <row r="697" spans="1:15" x14ac:dyDescent="0.25">
      <c r="A697" s="7">
        <v>10943</v>
      </c>
      <c r="B697" s="7" t="s">
        <v>330</v>
      </c>
      <c r="C697" s="7">
        <v>4</v>
      </c>
      <c r="D697" s="8">
        <v>36626</v>
      </c>
      <c r="E697" s="8">
        <v>36654</v>
      </c>
      <c r="F697" s="8">
        <v>36634</v>
      </c>
      <c r="G697" s="7">
        <v>2</v>
      </c>
      <c r="H697" s="9">
        <v>2.17</v>
      </c>
      <c r="I697" s="7" t="s">
        <v>331</v>
      </c>
      <c r="J697" s="7" t="s">
        <v>333</v>
      </c>
      <c r="K697" s="7" t="s">
        <v>271</v>
      </c>
      <c r="M697" s="7" t="s">
        <v>334</v>
      </c>
      <c r="N697" s="7" t="s">
        <v>273</v>
      </c>
      <c r="O697" s="9">
        <v>711</v>
      </c>
    </row>
    <row r="698" spans="1:15" x14ac:dyDescent="0.25">
      <c r="A698" s="7">
        <v>10944</v>
      </c>
      <c r="B698" s="7" t="s">
        <v>319</v>
      </c>
      <c r="C698" s="7">
        <v>6</v>
      </c>
      <c r="D698" s="8">
        <v>36627</v>
      </c>
      <c r="E698" s="8">
        <v>36641</v>
      </c>
      <c r="F698" s="8">
        <v>36628</v>
      </c>
      <c r="G698" s="7">
        <v>3</v>
      </c>
      <c r="H698" s="9">
        <v>52.92</v>
      </c>
      <c r="I698" s="7" t="s">
        <v>320</v>
      </c>
      <c r="J698" s="7" t="s">
        <v>323</v>
      </c>
      <c r="K698" s="7" t="s">
        <v>324</v>
      </c>
      <c r="L698" s="7" t="s">
        <v>325</v>
      </c>
      <c r="M698" s="7" t="s">
        <v>326</v>
      </c>
      <c r="N698" s="7" t="s">
        <v>327</v>
      </c>
      <c r="O698" s="9">
        <v>1139.0999999999999</v>
      </c>
    </row>
    <row r="699" spans="1:15" x14ac:dyDescent="0.25">
      <c r="A699" s="7">
        <v>10945</v>
      </c>
      <c r="B699" s="7" t="s">
        <v>661</v>
      </c>
      <c r="C699" s="7">
        <v>4</v>
      </c>
      <c r="D699" s="8">
        <v>36627</v>
      </c>
      <c r="E699" s="8">
        <v>36655</v>
      </c>
      <c r="F699" s="8">
        <v>36633</v>
      </c>
      <c r="G699" s="7">
        <v>1</v>
      </c>
      <c r="H699" s="9">
        <v>10.220000000000001</v>
      </c>
      <c r="I699" s="7" t="s">
        <v>662</v>
      </c>
      <c r="J699" s="7" t="s">
        <v>664</v>
      </c>
      <c r="K699" s="7" t="s">
        <v>665</v>
      </c>
      <c r="M699" s="7" t="s">
        <v>666</v>
      </c>
      <c r="N699" s="7" t="s">
        <v>203</v>
      </c>
      <c r="O699" s="9">
        <v>245</v>
      </c>
    </row>
    <row r="700" spans="1:15" x14ac:dyDescent="0.25">
      <c r="A700" s="7">
        <v>10946</v>
      </c>
      <c r="B700" s="7" t="s">
        <v>891</v>
      </c>
      <c r="C700" s="7">
        <v>1</v>
      </c>
      <c r="D700" s="8">
        <v>36627</v>
      </c>
      <c r="E700" s="8">
        <v>36655</v>
      </c>
      <c r="F700" s="8">
        <v>36634</v>
      </c>
      <c r="G700" s="7">
        <v>2</v>
      </c>
      <c r="H700" s="9">
        <v>27.2</v>
      </c>
      <c r="I700" s="7" t="s">
        <v>892</v>
      </c>
      <c r="J700" s="7" t="s">
        <v>894</v>
      </c>
      <c r="K700" s="7" t="s">
        <v>895</v>
      </c>
      <c r="M700" s="7" t="s">
        <v>896</v>
      </c>
      <c r="N700" s="7" t="s">
        <v>821</v>
      </c>
      <c r="O700" s="9">
        <v>1407.5</v>
      </c>
    </row>
    <row r="701" spans="1:15" x14ac:dyDescent="0.25">
      <c r="A701" s="7">
        <v>10947</v>
      </c>
      <c r="B701" s="7" t="s">
        <v>330</v>
      </c>
      <c r="C701" s="7">
        <v>3</v>
      </c>
      <c r="D701" s="8">
        <v>36628</v>
      </c>
      <c r="E701" s="8">
        <v>36656</v>
      </c>
      <c r="F701" s="8">
        <v>36631</v>
      </c>
      <c r="G701" s="7">
        <v>2</v>
      </c>
      <c r="H701" s="9">
        <v>3.26</v>
      </c>
      <c r="I701" s="7" t="s">
        <v>331</v>
      </c>
      <c r="J701" s="7" t="s">
        <v>333</v>
      </c>
      <c r="K701" s="7" t="s">
        <v>271</v>
      </c>
      <c r="M701" s="7" t="s">
        <v>334</v>
      </c>
      <c r="N701" s="7" t="s">
        <v>273</v>
      </c>
      <c r="O701" s="9">
        <v>220</v>
      </c>
    </row>
    <row r="702" spans="1:15" x14ac:dyDescent="0.25">
      <c r="A702" s="7">
        <v>10948</v>
      </c>
      <c r="B702" s="7" t="s">
        <v>477</v>
      </c>
      <c r="C702" s="7">
        <v>3</v>
      </c>
      <c r="D702" s="8">
        <v>36628</v>
      </c>
      <c r="E702" s="8">
        <v>36656</v>
      </c>
      <c r="F702" s="8">
        <v>36634</v>
      </c>
      <c r="G702" s="7">
        <v>3</v>
      </c>
      <c r="H702" s="9">
        <v>23.39</v>
      </c>
      <c r="I702" s="7" t="s">
        <v>478</v>
      </c>
      <c r="J702" s="7" t="s">
        <v>480</v>
      </c>
      <c r="K702" s="7" t="s">
        <v>481</v>
      </c>
      <c r="M702" s="7" t="s">
        <v>482</v>
      </c>
      <c r="N702" s="7" t="s">
        <v>215</v>
      </c>
      <c r="O702" s="9">
        <v>2362.25</v>
      </c>
    </row>
    <row r="703" spans="1:15" x14ac:dyDescent="0.25">
      <c r="A703" s="7">
        <v>10949</v>
      </c>
      <c r="B703" s="7" t="s">
        <v>319</v>
      </c>
      <c r="C703" s="7">
        <v>2</v>
      </c>
      <c r="D703" s="8">
        <v>36628</v>
      </c>
      <c r="E703" s="8">
        <v>36656</v>
      </c>
      <c r="F703" s="8">
        <v>36632</v>
      </c>
      <c r="G703" s="7">
        <v>3</v>
      </c>
      <c r="H703" s="9">
        <v>74.44</v>
      </c>
      <c r="I703" s="7" t="s">
        <v>320</v>
      </c>
      <c r="J703" s="7" t="s">
        <v>323</v>
      </c>
      <c r="K703" s="7" t="s">
        <v>324</v>
      </c>
      <c r="L703" s="7" t="s">
        <v>325</v>
      </c>
      <c r="M703" s="7" t="s">
        <v>326</v>
      </c>
      <c r="N703" s="7" t="s">
        <v>327</v>
      </c>
      <c r="O703" s="9">
        <v>4422</v>
      </c>
    </row>
    <row r="704" spans="1:15" x14ac:dyDescent="0.25">
      <c r="A704" s="7">
        <v>10950</v>
      </c>
      <c r="B704" s="7" t="s">
        <v>635</v>
      </c>
      <c r="C704" s="7">
        <v>1</v>
      </c>
      <c r="D704" s="8">
        <v>36631</v>
      </c>
      <c r="E704" s="8">
        <v>36659</v>
      </c>
      <c r="F704" s="8">
        <v>36638</v>
      </c>
      <c r="G704" s="7">
        <v>2</v>
      </c>
      <c r="H704" s="9">
        <v>2.5</v>
      </c>
      <c r="I704" s="7" t="s">
        <v>636</v>
      </c>
      <c r="J704" s="7" t="s">
        <v>638</v>
      </c>
      <c r="K704" s="7" t="s">
        <v>639</v>
      </c>
      <c r="M704" s="7" t="s">
        <v>640</v>
      </c>
      <c r="N704" s="7" t="s">
        <v>213</v>
      </c>
      <c r="O704" s="9">
        <v>110</v>
      </c>
    </row>
    <row r="705" spans="1:15" x14ac:dyDescent="0.25">
      <c r="A705" s="7">
        <v>10951</v>
      </c>
      <c r="B705" s="7" t="s">
        <v>777</v>
      </c>
      <c r="C705" s="7">
        <v>9</v>
      </c>
      <c r="D705" s="8">
        <v>36631</v>
      </c>
      <c r="E705" s="8">
        <v>36673</v>
      </c>
      <c r="F705" s="8">
        <v>36653</v>
      </c>
      <c r="G705" s="7">
        <v>2</v>
      </c>
      <c r="H705" s="9">
        <v>30.85</v>
      </c>
      <c r="I705" s="7" t="s">
        <v>778</v>
      </c>
      <c r="J705" s="7" t="s">
        <v>978</v>
      </c>
      <c r="K705" s="7" t="s">
        <v>781</v>
      </c>
      <c r="M705" s="7" t="s">
        <v>979</v>
      </c>
      <c r="N705" s="7" t="s">
        <v>219</v>
      </c>
      <c r="O705" s="9">
        <v>482.9</v>
      </c>
    </row>
    <row r="706" spans="1:15" x14ac:dyDescent="0.25">
      <c r="A706" s="7">
        <v>10952</v>
      </c>
      <c r="B706" s="7" t="s">
        <v>242</v>
      </c>
      <c r="C706" s="7">
        <v>1</v>
      </c>
      <c r="D706" s="8">
        <v>36631</v>
      </c>
      <c r="E706" s="8">
        <v>36673</v>
      </c>
      <c r="F706" s="8">
        <v>36639</v>
      </c>
      <c r="G706" s="7">
        <v>1</v>
      </c>
      <c r="H706" s="9">
        <v>40.42</v>
      </c>
      <c r="I706" s="7" t="s">
        <v>990</v>
      </c>
      <c r="J706" s="7" t="s">
        <v>246</v>
      </c>
      <c r="K706" s="7" t="s">
        <v>247</v>
      </c>
      <c r="M706" s="7" t="s">
        <v>248</v>
      </c>
      <c r="N706" s="7" t="s">
        <v>203</v>
      </c>
      <c r="O706" s="9">
        <v>491.2</v>
      </c>
    </row>
    <row r="707" spans="1:15" x14ac:dyDescent="0.25">
      <c r="A707" s="7">
        <v>10953</v>
      </c>
      <c r="B707" s="7" t="s">
        <v>267</v>
      </c>
      <c r="C707" s="7">
        <v>9</v>
      </c>
      <c r="D707" s="8">
        <v>36631</v>
      </c>
      <c r="E707" s="8">
        <v>36645</v>
      </c>
      <c r="F707" s="8">
        <v>36640</v>
      </c>
      <c r="G707" s="7">
        <v>2</v>
      </c>
      <c r="H707" s="9">
        <v>23.72</v>
      </c>
      <c r="I707" s="7" t="s">
        <v>268</v>
      </c>
      <c r="J707" s="7" t="s">
        <v>982</v>
      </c>
      <c r="K707" s="7" t="s">
        <v>983</v>
      </c>
      <c r="L707" s="7" t="s">
        <v>984</v>
      </c>
      <c r="M707" s="7" t="s">
        <v>985</v>
      </c>
      <c r="N707" s="7" t="s">
        <v>273</v>
      </c>
      <c r="O707" s="9">
        <v>4675</v>
      </c>
    </row>
    <row r="708" spans="1:15" x14ac:dyDescent="0.25">
      <c r="A708" s="7">
        <v>10954</v>
      </c>
      <c r="B708" s="7" t="s">
        <v>618</v>
      </c>
      <c r="C708" s="7">
        <v>5</v>
      </c>
      <c r="D708" s="8">
        <v>36632</v>
      </c>
      <c r="E708" s="8">
        <v>36674</v>
      </c>
      <c r="F708" s="8">
        <v>36635</v>
      </c>
      <c r="G708" s="7">
        <v>1</v>
      </c>
      <c r="H708" s="9">
        <v>27.91</v>
      </c>
      <c r="I708" s="7" t="s">
        <v>619</v>
      </c>
      <c r="J708" s="7" t="s">
        <v>621</v>
      </c>
      <c r="K708" s="7" t="s">
        <v>622</v>
      </c>
      <c r="L708" s="7" t="s">
        <v>623</v>
      </c>
      <c r="M708" s="7" t="s">
        <v>624</v>
      </c>
      <c r="N708" s="7" t="s">
        <v>507</v>
      </c>
      <c r="O708" s="9">
        <v>1902.1</v>
      </c>
    </row>
    <row r="709" spans="1:15" x14ac:dyDescent="0.25">
      <c r="A709" s="7">
        <v>10955</v>
      </c>
      <c r="B709" s="7" t="s">
        <v>432</v>
      </c>
      <c r="C709" s="7">
        <v>8</v>
      </c>
      <c r="D709" s="8">
        <v>36632</v>
      </c>
      <c r="E709" s="8">
        <v>36660</v>
      </c>
      <c r="F709" s="8">
        <v>36635</v>
      </c>
      <c r="G709" s="7">
        <v>2</v>
      </c>
      <c r="H709" s="9">
        <v>3.26</v>
      </c>
      <c r="I709" s="7" t="s">
        <v>433</v>
      </c>
      <c r="J709" s="7" t="s">
        <v>435</v>
      </c>
      <c r="K709" s="7" t="s">
        <v>436</v>
      </c>
      <c r="M709" s="7" t="s">
        <v>437</v>
      </c>
      <c r="N709" s="7" t="s">
        <v>283</v>
      </c>
      <c r="O709" s="9">
        <v>93</v>
      </c>
    </row>
    <row r="710" spans="1:15" x14ac:dyDescent="0.25">
      <c r="A710" s="7">
        <v>10956</v>
      </c>
      <c r="B710" s="7" t="s">
        <v>286</v>
      </c>
      <c r="C710" s="7">
        <v>6</v>
      </c>
      <c r="D710" s="8">
        <v>36632</v>
      </c>
      <c r="E710" s="8">
        <v>36674</v>
      </c>
      <c r="F710" s="8">
        <v>36635</v>
      </c>
      <c r="G710" s="7">
        <v>2</v>
      </c>
      <c r="H710" s="9">
        <v>44.65</v>
      </c>
      <c r="I710" s="7" t="s">
        <v>287</v>
      </c>
      <c r="J710" s="7" t="s">
        <v>289</v>
      </c>
      <c r="K710" s="7" t="s">
        <v>290</v>
      </c>
      <c r="M710" s="7" t="s">
        <v>291</v>
      </c>
      <c r="N710" s="7" t="s">
        <v>203</v>
      </c>
      <c r="O710" s="9">
        <v>677</v>
      </c>
    </row>
    <row r="711" spans="1:15" x14ac:dyDescent="0.25">
      <c r="A711" s="7">
        <v>10957</v>
      </c>
      <c r="B711" s="7" t="s">
        <v>519</v>
      </c>
      <c r="C711" s="7">
        <v>8</v>
      </c>
      <c r="D711" s="8">
        <v>36633</v>
      </c>
      <c r="E711" s="8">
        <v>36661</v>
      </c>
      <c r="F711" s="8">
        <v>36642</v>
      </c>
      <c r="G711" s="7">
        <v>3</v>
      </c>
      <c r="H711" s="9">
        <v>105.36</v>
      </c>
      <c r="I711" s="7" t="s">
        <v>520</v>
      </c>
      <c r="J711" s="7" t="s">
        <v>522</v>
      </c>
      <c r="K711" s="7" t="s">
        <v>523</v>
      </c>
      <c r="L711" s="7" t="s">
        <v>524</v>
      </c>
      <c r="M711" s="7" t="s">
        <v>525</v>
      </c>
      <c r="N711" s="7" t="s">
        <v>507</v>
      </c>
      <c r="O711" s="9">
        <v>1762.7</v>
      </c>
    </row>
    <row r="712" spans="1:15" x14ac:dyDescent="0.25">
      <c r="A712" s="7">
        <v>10958</v>
      </c>
      <c r="B712" s="7" t="s">
        <v>675</v>
      </c>
      <c r="C712" s="7">
        <v>7</v>
      </c>
      <c r="D712" s="8">
        <v>36633</v>
      </c>
      <c r="E712" s="8">
        <v>36661</v>
      </c>
      <c r="F712" s="8">
        <v>36642</v>
      </c>
      <c r="G712" s="7">
        <v>2</v>
      </c>
      <c r="H712" s="9">
        <v>49.56</v>
      </c>
      <c r="I712" s="7" t="s">
        <v>676</v>
      </c>
      <c r="J712" s="7" t="s">
        <v>678</v>
      </c>
      <c r="K712" s="7" t="s">
        <v>341</v>
      </c>
      <c r="M712" s="7" t="s">
        <v>342</v>
      </c>
      <c r="N712" s="7" t="s">
        <v>343</v>
      </c>
      <c r="O712" s="9">
        <v>781</v>
      </c>
    </row>
    <row r="713" spans="1:15" x14ac:dyDescent="0.25">
      <c r="A713" s="7">
        <v>10959</v>
      </c>
      <c r="B713" s="7" t="s">
        <v>484</v>
      </c>
      <c r="C713" s="7">
        <v>6</v>
      </c>
      <c r="D713" s="8">
        <v>36633</v>
      </c>
      <c r="E713" s="8">
        <v>36675</v>
      </c>
      <c r="F713" s="8">
        <v>36638</v>
      </c>
      <c r="G713" s="7">
        <v>2</v>
      </c>
      <c r="H713" s="9">
        <v>4.9800000000000004</v>
      </c>
      <c r="I713" s="7" t="s">
        <v>485</v>
      </c>
      <c r="J713" s="7" t="s">
        <v>487</v>
      </c>
      <c r="K713" s="7" t="s">
        <v>488</v>
      </c>
      <c r="L713" s="7" t="s">
        <v>366</v>
      </c>
      <c r="M713" s="7" t="s">
        <v>489</v>
      </c>
      <c r="N713" s="7" t="s">
        <v>368</v>
      </c>
      <c r="O713" s="9">
        <v>155</v>
      </c>
    </row>
    <row r="714" spans="1:15" x14ac:dyDescent="0.25">
      <c r="A714" s="7">
        <v>10960</v>
      </c>
      <c r="B714" s="7" t="s">
        <v>519</v>
      </c>
      <c r="C714" s="7">
        <v>3</v>
      </c>
      <c r="D714" s="8">
        <v>36634</v>
      </c>
      <c r="E714" s="8">
        <v>36648</v>
      </c>
      <c r="F714" s="8">
        <v>36654</v>
      </c>
      <c r="G714" s="7">
        <v>1</v>
      </c>
      <c r="H714" s="9">
        <v>2.08</v>
      </c>
      <c r="I714" s="7" t="s">
        <v>520</v>
      </c>
      <c r="J714" s="7" t="s">
        <v>522</v>
      </c>
      <c r="K714" s="7" t="s">
        <v>523</v>
      </c>
      <c r="L714" s="7" t="s">
        <v>524</v>
      </c>
      <c r="M714" s="7" t="s">
        <v>525</v>
      </c>
      <c r="N714" s="7" t="s">
        <v>507</v>
      </c>
      <c r="O714" s="9">
        <v>276.60000000000002</v>
      </c>
    </row>
    <row r="715" spans="1:15" x14ac:dyDescent="0.25">
      <c r="A715" s="7">
        <v>10961</v>
      </c>
      <c r="B715" s="7" t="s">
        <v>734</v>
      </c>
      <c r="C715" s="7">
        <v>8</v>
      </c>
      <c r="D715" s="8">
        <v>36634</v>
      </c>
      <c r="E715" s="8">
        <v>36662</v>
      </c>
      <c r="F715" s="8">
        <v>36645</v>
      </c>
      <c r="G715" s="7">
        <v>1</v>
      </c>
      <c r="H715" s="9">
        <v>104.47</v>
      </c>
      <c r="I715" s="7" t="s">
        <v>735</v>
      </c>
      <c r="J715" s="7" t="s">
        <v>737</v>
      </c>
      <c r="K715" s="7" t="s">
        <v>365</v>
      </c>
      <c r="L715" s="7" t="s">
        <v>366</v>
      </c>
      <c r="M715" s="7" t="s">
        <v>738</v>
      </c>
      <c r="N715" s="7" t="s">
        <v>368</v>
      </c>
      <c r="O715" s="9">
        <v>1122</v>
      </c>
    </row>
    <row r="716" spans="1:15" x14ac:dyDescent="0.25">
      <c r="A716" s="7">
        <v>10962</v>
      </c>
      <c r="B716" s="7" t="s">
        <v>740</v>
      </c>
      <c r="C716" s="7">
        <v>8</v>
      </c>
      <c r="D716" s="8">
        <v>36634</v>
      </c>
      <c r="E716" s="8">
        <v>36662</v>
      </c>
      <c r="F716" s="8">
        <v>36638</v>
      </c>
      <c r="G716" s="7">
        <v>2</v>
      </c>
      <c r="H716" s="9">
        <v>275.79000000000002</v>
      </c>
      <c r="I716" s="7" t="s">
        <v>741</v>
      </c>
      <c r="J716" s="7" t="s">
        <v>743</v>
      </c>
      <c r="K716" s="7" t="s">
        <v>744</v>
      </c>
      <c r="M716" s="7" t="s">
        <v>745</v>
      </c>
      <c r="N716" s="7" t="s">
        <v>203</v>
      </c>
      <c r="O716" s="9">
        <v>3584</v>
      </c>
    </row>
    <row r="717" spans="1:15" x14ac:dyDescent="0.25">
      <c r="A717" s="7">
        <v>10963</v>
      </c>
      <c r="B717" s="7" t="s">
        <v>460</v>
      </c>
      <c r="C717" s="7">
        <v>9</v>
      </c>
      <c r="D717" s="8">
        <v>36634</v>
      </c>
      <c r="E717" s="8">
        <v>36662</v>
      </c>
      <c r="F717" s="8">
        <v>36641</v>
      </c>
      <c r="G717" s="7">
        <v>3</v>
      </c>
      <c r="H717" s="9">
        <v>2.7</v>
      </c>
      <c r="I717" s="7" t="s">
        <v>461</v>
      </c>
      <c r="J717" s="7" t="s">
        <v>463</v>
      </c>
      <c r="K717" s="7" t="s">
        <v>464</v>
      </c>
      <c r="M717" s="7" t="s">
        <v>465</v>
      </c>
      <c r="N717" s="7" t="s">
        <v>466</v>
      </c>
      <c r="O717" s="9">
        <v>68</v>
      </c>
    </row>
    <row r="718" spans="1:15" x14ac:dyDescent="0.25">
      <c r="A718" s="7">
        <v>10964</v>
      </c>
      <c r="B718" s="7" t="s">
        <v>824</v>
      </c>
      <c r="C718" s="7">
        <v>3</v>
      </c>
      <c r="D718" s="8">
        <v>36635</v>
      </c>
      <c r="E718" s="8">
        <v>36663</v>
      </c>
      <c r="F718" s="8">
        <v>36639</v>
      </c>
      <c r="G718" s="7">
        <v>2</v>
      </c>
      <c r="H718" s="9">
        <v>87.38</v>
      </c>
      <c r="I718" s="7" t="s">
        <v>825</v>
      </c>
      <c r="J718" s="7" t="s">
        <v>827</v>
      </c>
      <c r="K718" s="7" t="s">
        <v>702</v>
      </c>
      <c r="M718" s="7" t="s">
        <v>828</v>
      </c>
      <c r="N718" s="7" t="s">
        <v>201</v>
      </c>
      <c r="O718" s="9">
        <v>2052.5</v>
      </c>
    </row>
    <row r="719" spans="1:15" x14ac:dyDescent="0.25">
      <c r="A719" s="7">
        <v>10965</v>
      </c>
      <c r="B719" s="7" t="s">
        <v>681</v>
      </c>
      <c r="C719" s="7">
        <v>6</v>
      </c>
      <c r="D719" s="8">
        <v>36635</v>
      </c>
      <c r="E719" s="8">
        <v>36663</v>
      </c>
      <c r="F719" s="8">
        <v>36645</v>
      </c>
      <c r="G719" s="7">
        <v>3</v>
      </c>
      <c r="H719" s="9">
        <v>144.38</v>
      </c>
      <c r="I719" s="7" t="s">
        <v>682</v>
      </c>
      <c r="J719" s="7" t="s">
        <v>684</v>
      </c>
      <c r="K719" s="7" t="s">
        <v>685</v>
      </c>
      <c r="L719" s="7" t="s">
        <v>686</v>
      </c>
      <c r="M719" s="7" t="s">
        <v>687</v>
      </c>
      <c r="N719" s="7" t="s">
        <v>498</v>
      </c>
      <c r="O719" s="9">
        <v>848</v>
      </c>
    </row>
    <row r="720" spans="1:15" x14ac:dyDescent="0.25">
      <c r="A720" s="7">
        <v>10966</v>
      </c>
      <c r="B720" s="7" t="s">
        <v>353</v>
      </c>
      <c r="C720" s="7">
        <v>4</v>
      </c>
      <c r="D720" s="8">
        <v>36635</v>
      </c>
      <c r="E720" s="8">
        <v>36663</v>
      </c>
      <c r="F720" s="8">
        <v>36654</v>
      </c>
      <c r="G720" s="7">
        <v>1</v>
      </c>
      <c r="H720" s="9">
        <v>27.19</v>
      </c>
      <c r="I720" s="7" t="s">
        <v>354</v>
      </c>
      <c r="J720" s="7" t="s">
        <v>977</v>
      </c>
      <c r="K720" s="7" t="s">
        <v>357</v>
      </c>
      <c r="M720" s="7" t="s">
        <v>358</v>
      </c>
      <c r="N720" s="7" t="s">
        <v>219</v>
      </c>
      <c r="O720" s="9">
        <v>1255.5999999999999</v>
      </c>
    </row>
    <row r="721" spans="1:15" x14ac:dyDescent="0.25">
      <c r="A721" s="7">
        <v>10967</v>
      </c>
      <c r="B721" s="7" t="s">
        <v>863</v>
      </c>
      <c r="C721" s="7">
        <v>2</v>
      </c>
      <c r="D721" s="8">
        <v>36638</v>
      </c>
      <c r="E721" s="8">
        <v>36666</v>
      </c>
      <c r="F721" s="8">
        <v>36648</v>
      </c>
      <c r="G721" s="7">
        <v>2</v>
      </c>
      <c r="H721" s="9">
        <v>62.22</v>
      </c>
      <c r="I721" s="7" t="s">
        <v>864</v>
      </c>
      <c r="J721" s="7" t="s">
        <v>866</v>
      </c>
      <c r="K721" s="7" t="s">
        <v>867</v>
      </c>
      <c r="M721" s="7" t="s">
        <v>868</v>
      </c>
      <c r="N721" s="7" t="s">
        <v>203</v>
      </c>
      <c r="O721" s="9">
        <v>910.4</v>
      </c>
    </row>
    <row r="722" spans="1:15" x14ac:dyDescent="0.25">
      <c r="A722" s="7">
        <v>10968</v>
      </c>
      <c r="B722" s="7" t="s">
        <v>400</v>
      </c>
      <c r="C722" s="7">
        <v>1</v>
      </c>
      <c r="D722" s="8">
        <v>36638</v>
      </c>
      <c r="E722" s="8">
        <v>36666</v>
      </c>
      <c r="F722" s="8">
        <v>36647</v>
      </c>
      <c r="G722" s="7">
        <v>3</v>
      </c>
      <c r="H722" s="9">
        <v>74.599999999999994</v>
      </c>
      <c r="I722" s="7" t="s">
        <v>401</v>
      </c>
      <c r="J722" s="7" t="s">
        <v>404</v>
      </c>
      <c r="K722" s="7" t="s">
        <v>405</v>
      </c>
      <c r="M722" s="7" t="s">
        <v>406</v>
      </c>
      <c r="N722" s="7" t="s">
        <v>216</v>
      </c>
      <c r="O722" s="9">
        <v>1408</v>
      </c>
    </row>
    <row r="723" spans="1:15" x14ac:dyDescent="0.25">
      <c r="A723" s="7">
        <v>10969</v>
      </c>
      <c r="B723" s="7" t="s">
        <v>360</v>
      </c>
      <c r="C723" s="7">
        <v>1</v>
      </c>
      <c r="D723" s="8">
        <v>36638</v>
      </c>
      <c r="E723" s="8">
        <v>36666</v>
      </c>
      <c r="F723" s="8">
        <v>36645</v>
      </c>
      <c r="G723" s="7">
        <v>2</v>
      </c>
      <c r="H723" s="9">
        <v>0.21</v>
      </c>
      <c r="I723" s="7" t="s">
        <v>361</v>
      </c>
      <c r="J723" s="7" t="s">
        <v>364</v>
      </c>
      <c r="K723" s="7" t="s">
        <v>365</v>
      </c>
      <c r="L723" s="7" t="s">
        <v>366</v>
      </c>
      <c r="M723" s="7" t="s">
        <v>367</v>
      </c>
      <c r="N723" s="7" t="s">
        <v>368</v>
      </c>
      <c r="O723" s="9">
        <v>108</v>
      </c>
    </row>
    <row r="724" spans="1:15" x14ac:dyDescent="0.25">
      <c r="A724" s="7">
        <v>10970</v>
      </c>
      <c r="B724" s="7" t="s">
        <v>303</v>
      </c>
      <c r="C724" s="7">
        <v>9</v>
      </c>
      <c r="D724" s="8">
        <v>36639</v>
      </c>
      <c r="E724" s="8">
        <v>36653</v>
      </c>
      <c r="F724" s="8">
        <v>36670</v>
      </c>
      <c r="G724" s="7">
        <v>1</v>
      </c>
      <c r="H724" s="9">
        <v>16.16</v>
      </c>
      <c r="I724" s="7" t="s">
        <v>304</v>
      </c>
      <c r="J724" s="7" t="s">
        <v>306</v>
      </c>
      <c r="K724" s="7" t="s">
        <v>307</v>
      </c>
      <c r="M724" s="7" t="s">
        <v>308</v>
      </c>
      <c r="N724" s="7" t="s">
        <v>215</v>
      </c>
      <c r="O724" s="9">
        <v>280</v>
      </c>
    </row>
    <row r="725" spans="1:15" x14ac:dyDescent="0.25">
      <c r="A725" s="7">
        <v>10971</v>
      </c>
      <c r="B725" s="7" t="s">
        <v>446</v>
      </c>
      <c r="C725" s="7">
        <v>2</v>
      </c>
      <c r="D725" s="8">
        <v>36639</v>
      </c>
      <c r="E725" s="8">
        <v>36667</v>
      </c>
      <c r="F725" s="8">
        <v>36648</v>
      </c>
      <c r="G725" s="7">
        <v>2</v>
      </c>
      <c r="H725" s="9">
        <v>121.82</v>
      </c>
      <c r="I725" s="7" t="s">
        <v>447</v>
      </c>
      <c r="J725" s="7" t="s">
        <v>449</v>
      </c>
      <c r="K725" s="7" t="s">
        <v>389</v>
      </c>
      <c r="M725" s="7" t="s">
        <v>390</v>
      </c>
      <c r="N725" s="7" t="s">
        <v>201</v>
      </c>
      <c r="O725" s="9">
        <v>1733.06</v>
      </c>
    </row>
    <row r="726" spans="1:15" x14ac:dyDescent="0.25">
      <c r="A726" s="7">
        <v>10972</v>
      </c>
      <c r="B726" s="7" t="s">
        <v>560</v>
      </c>
      <c r="C726" s="7">
        <v>4</v>
      </c>
      <c r="D726" s="8">
        <v>36639</v>
      </c>
      <c r="E726" s="8">
        <v>36667</v>
      </c>
      <c r="F726" s="8">
        <v>36641</v>
      </c>
      <c r="G726" s="7">
        <v>2</v>
      </c>
      <c r="H726" s="9">
        <v>0.02</v>
      </c>
      <c r="I726" s="7" t="s">
        <v>561</v>
      </c>
      <c r="J726" s="7" t="s">
        <v>563</v>
      </c>
      <c r="K726" s="7" t="s">
        <v>564</v>
      </c>
      <c r="M726" s="7" t="s">
        <v>565</v>
      </c>
      <c r="N726" s="7" t="s">
        <v>201</v>
      </c>
      <c r="O726" s="9">
        <v>251.5</v>
      </c>
    </row>
    <row r="727" spans="1:15" x14ac:dyDescent="0.25">
      <c r="A727" s="7">
        <v>10973</v>
      </c>
      <c r="B727" s="7" t="s">
        <v>560</v>
      </c>
      <c r="C727" s="7">
        <v>6</v>
      </c>
      <c r="D727" s="8">
        <v>36639</v>
      </c>
      <c r="E727" s="8">
        <v>36667</v>
      </c>
      <c r="F727" s="8">
        <v>36642</v>
      </c>
      <c r="G727" s="7">
        <v>2</v>
      </c>
      <c r="H727" s="9">
        <v>15.17</v>
      </c>
      <c r="I727" s="7" t="s">
        <v>561</v>
      </c>
      <c r="J727" s="7" t="s">
        <v>563</v>
      </c>
      <c r="K727" s="7" t="s">
        <v>564</v>
      </c>
      <c r="M727" s="7" t="s">
        <v>565</v>
      </c>
      <c r="N727" s="7" t="s">
        <v>201</v>
      </c>
      <c r="O727" s="9">
        <v>291.55</v>
      </c>
    </row>
    <row r="728" spans="1:15" x14ac:dyDescent="0.25">
      <c r="A728" s="7">
        <v>10974</v>
      </c>
      <c r="B728" s="7" t="s">
        <v>831</v>
      </c>
      <c r="C728" s="7">
        <v>3</v>
      </c>
      <c r="D728" s="8">
        <v>36640</v>
      </c>
      <c r="E728" s="8">
        <v>36654</v>
      </c>
      <c r="F728" s="8">
        <v>36649</v>
      </c>
      <c r="G728" s="7">
        <v>3</v>
      </c>
      <c r="H728" s="9">
        <v>12.96</v>
      </c>
      <c r="I728" s="7" t="s">
        <v>832</v>
      </c>
      <c r="J728" s="7" t="s">
        <v>834</v>
      </c>
      <c r="K728" s="7" t="s">
        <v>835</v>
      </c>
      <c r="L728" s="7" t="s">
        <v>836</v>
      </c>
      <c r="M728" s="7" t="s">
        <v>837</v>
      </c>
      <c r="N728" s="7" t="s">
        <v>498</v>
      </c>
      <c r="O728" s="9">
        <v>439</v>
      </c>
    </row>
    <row r="729" spans="1:15" x14ac:dyDescent="0.25">
      <c r="A729" s="7">
        <v>10975</v>
      </c>
      <c r="B729" s="7" t="s">
        <v>319</v>
      </c>
      <c r="C729" s="7">
        <v>1</v>
      </c>
      <c r="D729" s="8">
        <v>36640</v>
      </c>
      <c r="E729" s="8">
        <v>36668</v>
      </c>
      <c r="F729" s="8">
        <v>36642</v>
      </c>
      <c r="G729" s="7">
        <v>3</v>
      </c>
      <c r="H729" s="9">
        <v>32.270000000000003</v>
      </c>
      <c r="I729" s="7" t="s">
        <v>320</v>
      </c>
      <c r="J729" s="7" t="s">
        <v>323</v>
      </c>
      <c r="K729" s="7" t="s">
        <v>324</v>
      </c>
      <c r="L729" s="7" t="s">
        <v>325</v>
      </c>
      <c r="M729" s="7" t="s">
        <v>326</v>
      </c>
      <c r="N729" s="7" t="s">
        <v>327</v>
      </c>
      <c r="O729" s="9">
        <v>717.5</v>
      </c>
    </row>
    <row r="730" spans="1:15" x14ac:dyDescent="0.25">
      <c r="A730" s="7">
        <v>10976</v>
      </c>
      <c r="B730" s="7" t="s">
        <v>519</v>
      </c>
      <c r="C730" s="7">
        <v>1</v>
      </c>
      <c r="D730" s="8">
        <v>36640</v>
      </c>
      <c r="E730" s="8">
        <v>36682</v>
      </c>
      <c r="F730" s="8">
        <v>36649</v>
      </c>
      <c r="G730" s="7">
        <v>1</v>
      </c>
      <c r="H730" s="9">
        <v>37.97</v>
      </c>
      <c r="I730" s="7" t="s">
        <v>520</v>
      </c>
      <c r="J730" s="7" t="s">
        <v>522</v>
      </c>
      <c r="K730" s="7" t="s">
        <v>523</v>
      </c>
      <c r="L730" s="7" t="s">
        <v>524</v>
      </c>
      <c r="M730" s="7" t="s">
        <v>525</v>
      </c>
      <c r="N730" s="7" t="s">
        <v>507</v>
      </c>
      <c r="O730" s="9">
        <v>912</v>
      </c>
    </row>
    <row r="731" spans="1:15" x14ac:dyDescent="0.25">
      <c r="A731" s="7">
        <v>10977</v>
      </c>
      <c r="B731" s="7" t="s">
        <v>432</v>
      </c>
      <c r="C731" s="7">
        <v>8</v>
      </c>
      <c r="D731" s="8">
        <v>36641</v>
      </c>
      <c r="E731" s="8">
        <v>36669</v>
      </c>
      <c r="F731" s="8">
        <v>36656</v>
      </c>
      <c r="G731" s="7">
        <v>3</v>
      </c>
      <c r="H731" s="9">
        <v>208.5</v>
      </c>
      <c r="I731" s="7" t="s">
        <v>433</v>
      </c>
      <c r="J731" s="7" t="s">
        <v>435</v>
      </c>
      <c r="K731" s="7" t="s">
        <v>436</v>
      </c>
      <c r="M731" s="7" t="s">
        <v>437</v>
      </c>
      <c r="N731" s="7" t="s">
        <v>283</v>
      </c>
      <c r="O731" s="9">
        <v>2233</v>
      </c>
    </row>
    <row r="732" spans="1:15" x14ac:dyDescent="0.25">
      <c r="A732" s="7">
        <v>10978</v>
      </c>
      <c r="B732" s="7" t="s">
        <v>643</v>
      </c>
      <c r="C732" s="7">
        <v>9</v>
      </c>
      <c r="D732" s="8">
        <v>36641</v>
      </c>
      <c r="E732" s="8">
        <v>36669</v>
      </c>
      <c r="F732" s="8">
        <v>36669</v>
      </c>
      <c r="G732" s="7">
        <v>2</v>
      </c>
      <c r="H732" s="9">
        <v>32.82</v>
      </c>
      <c r="I732" s="7" t="s">
        <v>644</v>
      </c>
      <c r="J732" s="7" t="s">
        <v>646</v>
      </c>
      <c r="K732" s="7" t="s">
        <v>647</v>
      </c>
      <c r="M732" s="7" t="s">
        <v>648</v>
      </c>
      <c r="N732" s="7" t="s">
        <v>649</v>
      </c>
      <c r="O732" s="9">
        <v>1500.7</v>
      </c>
    </row>
    <row r="733" spans="1:15" x14ac:dyDescent="0.25">
      <c r="A733" s="7">
        <v>10979</v>
      </c>
      <c r="B733" s="7" t="s">
        <v>400</v>
      </c>
      <c r="C733" s="7">
        <v>8</v>
      </c>
      <c r="D733" s="8">
        <v>36641</v>
      </c>
      <c r="E733" s="8">
        <v>36669</v>
      </c>
      <c r="F733" s="8">
        <v>36646</v>
      </c>
      <c r="G733" s="7">
        <v>2</v>
      </c>
      <c r="H733" s="9">
        <v>353.07</v>
      </c>
      <c r="I733" s="7" t="s">
        <v>401</v>
      </c>
      <c r="J733" s="7" t="s">
        <v>404</v>
      </c>
      <c r="K733" s="7" t="s">
        <v>405</v>
      </c>
      <c r="M733" s="7" t="s">
        <v>406</v>
      </c>
      <c r="N733" s="7" t="s">
        <v>216</v>
      </c>
      <c r="O733" s="9">
        <v>4813.5</v>
      </c>
    </row>
    <row r="734" spans="1:15" x14ac:dyDescent="0.25">
      <c r="A734" s="7">
        <v>10980</v>
      </c>
      <c r="B734" s="7" t="s">
        <v>432</v>
      </c>
      <c r="C734" s="7">
        <v>4</v>
      </c>
      <c r="D734" s="8">
        <v>36642</v>
      </c>
      <c r="E734" s="8">
        <v>36684</v>
      </c>
      <c r="F734" s="8">
        <v>36663</v>
      </c>
      <c r="G734" s="7">
        <v>1</v>
      </c>
      <c r="H734" s="9">
        <v>1.26</v>
      </c>
      <c r="I734" s="7" t="s">
        <v>433</v>
      </c>
      <c r="J734" s="7" t="s">
        <v>435</v>
      </c>
      <c r="K734" s="7" t="s">
        <v>436</v>
      </c>
      <c r="M734" s="7" t="s">
        <v>437</v>
      </c>
      <c r="N734" s="7" t="s">
        <v>283</v>
      </c>
      <c r="O734" s="9">
        <v>310</v>
      </c>
    </row>
    <row r="735" spans="1:15" x14ac:dyDescent="0.25">
      <c r="A735" s="7">
        <v>10981</v>
      </c>
      <c r="B735" s="7" t="s">
        <v>510</v>
      </c>
      <c r="C735" s="7">
        <v>1</v>
      </c>
      <c r="D735" s="8">
        <v>36642</v>
      </c>
      <c r="E735" s="8">
        <v>36670</v>
      </c>
      <c r="F735" s="8">
        <v>36648</v>
      </c>
      <c r="G735" s="7">
        <v>2</v>
      </c>
      <c r="H735" s="9">
        <v>193.37</v>
      </c>
      <c r="I735" s="7" t="s">
        <v>511</v>
      </c>
      <c r="J735" s="7" t="s">
        <v>513</v>
      </c>
      <c r="K735" s="7" t="s">
        <v>514</v>
      </c>
      <c r="L735" s="7" t="s">
        <v>515</v>
      </c>
      <c r="M735" s="7" t="s">
        <v>516</v>
      </c>
      <c r="N735" s="7" t="s">
        <v>368</v>
      </c>
      <c r="O735" s="9">
        <v>15810</v>
      </c>
    </row>
    <row r="736" spans="1:15" x14ac:dyDescent="0.25">
      <c r="A736" s="7">
        <v>10982</v>
      </c>
      <c r="B736" s="7" t="s">
        <v>319</v>
      </c>
      <c r="C736" s="7">
        <v>2</v>
      </c>
      <c r="D736" s="8">
        <v>36642</v>
      </c>
      <c r="E736" s="8">
        <v>36670</v>
      </c>
      <c r="F736" s="8">
        <v>36654</v>
      </c>
      <c r="G736" s="7">
        <v>1</v>
      </c>
      <c r="H736" s="9">
        <v>14.01</v>
      </c>
      <c r="I736" s="7" t="s">
        <v>320</v>
      </c>
      <c r="J736" s="7" t="s">
        <v>323</v>
      </c>
      <c r="K736" s="7" t="s">
        <v>324</v>
      </c>
      <c r="L736" s="7" t="s">
        <v>325</v>
      </c>
      <c r="M736" s="7" t="s">
        <v>326</v>
      </c>
      <c r="N736" s="7" t="s">
        <v>327</v>
      </c>
      <c r="O736" s="9">
        <v>1014</v>
      </c>
    </row>
    <row r="737" spans="1:15" x14ac:dyDescent="0.25">
      <c r="A737" s="7">
        <v>10983</v>
      </c>
      <c r="B737" s="7" t="s">
        <v>800</v>
      </c>
      <c r="C737" s="7">
        <v>2</v>
      </c>
      <c r="D737" s="8">
        <v>36642</v>
      </c>
      <c r="E737" s="8">
        <v>36670</v>
      </c>
      <c r="F737" s="8">
        <v>36652</v>
      </c>
      <c r="G737" s="7">
        <v>2</v>
      </c>
      <c r="H737" s="9">
        <v>657.54</v>
      </c>
      <c r="I737" s="7" t="s">
        <v>801</v>
      </c>
      <c r="J737" s="7" t="s">
        <v>803</v>
      </c>
      <c r="K737" s="7" t="s">
        <v>804</v>
      </c>
      <c r="L737" s="7" t="s">
        <v>805</v>
      </c>
      <c r="M737" s="7" t="s">
        <v>806</v>
      </c>
      <c r="N737" s="7" t="s">
        <v>498</v>
      </c>
      <c r="O737" s="9">
        <v>796.5</v>
      </c>
    </row>
    <row r="738" spans="1:15" x14ac:dyDescent="0.25">
      <c r="A738" s="7">
        <v>10984</v>
      </c>
      <c r="B738" s="7" t="s">
        <v>800</v>
      </c>
      <c r="C738" s="7">
        <v>1</v>
      </c>
      <c r="D738" s="8">
        <v>36645</v>
      </c>
      <c r="E738" s="8">
        <v>36673</v>
      </c>
      <c r="F738" s="8">
        <v>36649</v>
      </c>
      <c r="G738" s="7">
        <v>3</v>
      </c>
      <c r="H738" s="9">
        <v>211.22</v>
      </c>
      <c r="I738" s="7" t="s">
        <v>801</v>
      </c>
      <c r="J738" s="7" t="s">
        <v>803</v>
      </c>
      <c r="K738" s="7" t="s">
        <v>804</v>
      </c>
      <c r="L738" s="7" t="s">
        <v>805</v>
      </c>
      <c r="M738" s="7" t="s">
        <v>806</v>
      </c>
      <c r="N738" s="7" t="s">
        <v>498</v>
      </c>
      <c r="O738" s="9">
        <v>1809.75</v>
      </c>
    </row>
    <row r="739" spans="1:15" x14ac:dyDescent="0.25">
      <c r="A739" s="7">
        <v>10985</v>
      </c>
      <c r="B739" s="7" t="s">
        <v>536</v>
      </c>
      <c r="C739" s="7">
        <v>2</v>
      </c>
      <c r="D739" s="8">
        <v>36645</v>
      </c>
      <c r="E739" s="8">
        <v>36673</v>
      </c>
      <c r="F739" s="8">
        <v>36648</v>
      </c>
      <c r="G739" s="7">
        <v>1</v>
      </c>
      <c r="H739" s="9">
        <v>91.51</v>
      </c>
      <c r="I739" s="7" t="s">
        <v>537</v>
      </c>
      <c r="J739" s="7" t="s">
        <v>539</v>
      </c>
      <c r="K739" s="7" t="s">
        <v>540</v>
      </c>
      <c r="L739" s="7" t="s">
        <v>541</v>
      </c>
      <c r="N739" s="7" t="s">
        <v>542</v>
      </c>
      <c r="O739" s="9">
        <v>2248.1999999999998</v>
      </c>
    </row>
    <row r="740" spans="1:15" x14ac:dyDescent="0.25">
      <c r="A740" s="7">
        <v>10986</v>
      </c>
      <c r="B740" s="7" t="s">
        <v>675</v>
      </c>
      <c r="C740" s="7">
        <v>8</v>
      </c>
      <c r="D740" s="8">
        <v>36645</v>
      </c>
      <c r="E740" s="8">
        <v>36673</v>
      </c>
      <c r="F740" s="8">
        <v>36667</v>
      </c>
      <c r="G740" s="7">
        <v>2</v>
      </c>
      <c r="H740" s="9">
        <v>217.86</v>
      </c>
      <c r="I740" s="7" t="s">
        <v>676</v>
      </c>
      <c r="J740" s="7" t="s">
        <v>678</v>
      </c>
      <c r="K740" s="7" t="s">
        <v>341</v>
      </c>
      <c r="M740" s="7" t="s">
        <v>342</v>
      </c>
      <c r="N740" s="7" t="s">
        <v>343</v>
      </c>
      <c r="O740" s="9">
        <v>2220</v>
      </c>
    </row>
    <row r="741" spans="1:15" x14ac:dyDescent="0.25">
      <c r="A741" s="7">
        <v>10987</v>
      </c>
      <c r="B741" s="7" t="s">
        <v>393</v>
      </c>
      <c r="C741" s="7">
        <v>8</v>
      </c>
      <c r="D741" s="8">
        <v>36646</v>
      </c>
      <c r="E741" s="8">
        <v>36674</v>
      </c>
      <c r="F741" s="8">
        <v>36652</v>
      </c>
      <c r="G741" s="7">
        <v>1</v>
      </c>
      <c r="H741" s="9">
        <v>185.48</v>
      </c>
      <c r="I741" s="7" t="s">
        <v>394</v>
      </c>
      <c r="J741" s="7" t="s">
        <v>396</v>
      </c>
      <c r="K741" s="7" t="s">
        <v>271</v>
      </c>
      <c r="M741" s="7" t="s">
        <v>397</v>
      </c>
      <c r="N741" s="7" t="s">
        <v>273</v>
      </c>
      <c r="O741" s="9">
        <v>2772</v>
      </c>
    </row>
    <row r="742" spans="1:15" x14ac:dyDescent="0.25">
      <c r="A742" s="7">
        <v>10988</v>
      </c>
      <c r="B742" s="7" t="s">
        <v>753</v>
      </c>
      <c r="C742" s="7">
        <v>3</v>
      </c>
      <c r="D742" s="8">
        <v>36646</v>
      </c>
      <c r="E742" s="8">
        <v>36674</v>
      </c>
      <c r="F742" s="8">
        <v>36656</v>
      </c>
      <c r="G742" s="7">
        <v>2</v>
      </c>
      <c r="H742" s="9">
        <v>61.14</v>
      </c>
      <c r="I742" s="7" t="s">
        <v>754</v>
      </c>
      <c r="J742" s="7" t="s">
        <v>757</v>
      </c>
      <c r="K742" s="7" t="s">
        <v>758</v>
      </c>
      <c r="L742" s="7" t="s">
        <v>759</v>
      </c>
      <c r="M742" s="7" t="s">
        <v>760</v>
      </c>
      <c r="N742" s="7" t="s">
        <v>498</v>
      </c>
      <c r="O742" s="9">
        <v>3772</v>
      </c>
    </row>
    <row r="743" spans="1:15" x14ac:dyDescent="0.25">
      <c r="A743" s="7">
        <v>10989</v>
      </c>
      <c r="B743" s="7" t="s">
        <v>727</v>
      </c>
      <c r="C743" s="7">
        <v>2</v>
      </c>
      <c r="D743" s="8">
        <v>36646</v>
      </c>
      <c r="E743" s="8">
        <v>36674</v>
      </c>
      <c r="F743" s="8">
        <v>36648</v>
      </c>
      <c r="G743" s="7">
        <v>1</v>
      </c>
      <c r="H743" s="9">
        <v>34.76</v>
      </c>
      <c r="I743" s="7" t="s">
        <v>728</v>
      </c>
      <c r="J743" s="7" t="s">
        <v>730</v>
      </c>
      <c r="K743" s="7" t="s">
        <v>514</v>
      </c>
      <c r="L743" s="7" t="s">
        <v>515</v>
      </c>
      <c r="M743" s="7" t="s">
        <v>731</v>
      </c>
      <c r="N743" s="7" t="s">
        <v>368</v>
      </c>
      <c r="O743" s="9">
        <v>1353.6</v>
      </c>
    </row>
    <row r="744" spans="1:15" x14ac:dyDescent="0.25">
      <c r="A744" s="7">
        <v>10990</v>
      </c>
      <c r="B744" s="7" t="s">
        <v>400</v>
      </c>
      <c r="C744" s="7">
        <v>2</v>
      </c>
      <c r="D744" s="8">
        <v>36647</v>
      </c>
      <c r="E744" s="8">
        <v>36689</v>
      </c>
      <c r="F744" s="8">
        <v>36653</v>
      </c>
      <c r="G744" s="7">
        <v>3</v>
      </c>
      <c r="H744" s="9">
        <v>117.61</v>
      </c>
      <c r="I744" s="7" t="s">
        <v>401</v>
      </c>
      <c r="J744" s="7" t="s">
        <v>404</v>
      </c>
      <c r="K744" s="7" t="s">
        <v>405</v>
      </c>
      <c r="M744" s="7" t="s">
        <v>406</v>
      </c>
      <c r="N744" s="7" t="s">
        <v>216</v>
      </c>
      <c r="O744" s="9">
        <v>4931</v>
      </c>
    </row>
    <row r="745" spans="1:15" x14ac:dyDescent="0.25">
      <c r="A745" s="7">
        <v>10991</v>
      </c>
      <c r="B745" s="7" t="s">
        <v>740</v>
      </c>
      <c r="C745" s="7">
        <v>1</v>
      </c>
      <c r="D745" s="8">
        <v>36647</v>
      </c>
      <c r="E745" s="8">
        <v>36675</v>
      </c>
      <c r="F745" s="8">
        <v>36653</v>
      </c>
      <c r="G745" s="7">
        <v>1</v>
      </c>
      <c r="H745" s="9">
        <v>38.51</v>
      </c>
      <c r="I745" s="7" t="s">
        <v>741</v>
      </c>
      <c r="J745" s="7" t="s">
        <v>743</v>
      </c>
      <c r="K745" s="7" t="s">
        <v>744</v>
      </c>
      <c r="M745" s="7" t="s">
        <v>745</v>
      </c>
      <c r="N745" s="7" t="s">
        <v>203</v>
      </c>
      <c r="O745" s="9">
        <v>2870</v>
      </c>
    </row>
    <row r="746" spans="1:15" x14ac:dyDescent="0.25">
      <c r="A746" s="7">
        <v>10992</v>
      </c>
      <c r="B746" s="7" t="s">
        <v>848</v>
      </c>
      <c r="C746" s="7">
        <v>1</v>
      </c>
      <c r="D746" s="8">
        <v>36647</v>
      </c>
      <c r="E746" s="8">
        <v>36675</v>
      </c>
      <c r="F746" s="8">
        <v>36649</v>
      </c>
      <c r="G746" s="7">
        <v>3</v>
      </c>
      <c r="H746" s="9">
        <v>4.2699999999999996</v>
      </c>
      <c r="I746" s="7" t="s">
        <v>849</v>
      </c>
      <c r="J746" s="7" t="s">
        <v>851</v>
      </c>
      <c r="K746" s="7" t="s">
        <v>631</v>
      </c>
      <c r="L746" s="7" t="s">
        <v>496</v>
      </c>
      <c r="M746" s="7" t="s">
        <v>852</v>
      </c>
      <c r="N746" s="7" t="s">
        <v>498</v>
      </c>
      <c r="O746" s="9">
        <v>69.599999999999994</v>
      </c>
    </row>
    <row r="747" spans="1:15" x14ac:dyDescent="0.25">
      <c r="A747" s="7">
        <v>10993</v>
      </c>
      <c r="B747" s="7" t="s">
        <v>432</v>
      </c>
      <c r="C747" s="7">
        <v>7</v>
      </c>
      <c r="D747" s="8">
        <v>36647</v>
      </c>
      <c r="E747" s="8">
        <v>36675</v>
      </c>
      <c r="F747" s="8">
        <v>36656</v>
      </c>
      <c r="G747" s="7">
        <v>3</v>
      </c>
      <c r="H747" s="9">
        <v>8.81</v>
      </c>
      <c r="I747" s="7" t="s">
        <v>433</v>
      </c>
      <c r="J747" s="7" t="s">
        <v>435</v>
      </c>
      <c r="K747" s="7" t="s">
        <v>436</v>
      </c>
      <c r="M747" s="7" t="s">
        <v>437</v>
      </c>
      <c r="N747" s="7" t="s">
        <v>283</v>
      </c>
      <c r="O747" s="9">
        <v>6527.25</v>
      </c>
    </row>
    <row r="748" spans="1:15" x14ac:dyDescent="0.25">
      <c r="A748" s="7">
        <v>10994</v>
      </c>
      <c r="B748" s="7" t="s">
        <v>891</v>
      </c>
      <c r="C748" s="7">
        <v>2</v>
      </c>
      <c r="D748" s="8">
        <v>36648</v>
      </c>
      <c r="E748" s="8">
        <v>36662</v>
      </c>
      <c r="F748" s="8">
        <v>36655</v>
      </c>
      <c r="G748" s="7">
        <v>3</v>
      </c>
      <c r="H748" s="9">
        <v>65.53</v>
      </c>
      <c r="I748" s="7" t="s">
        <v>892</v>
      </c>
      <c r="J748" s="7" t="s">
        <v>894</v>
      </c>
      <c r="K748" s="7" t="s">
        <v>895</v>
      </c>
      <c r="M748" s="7" t="s">
        <v>896</v>
      </c>
      <c r="N748" s="7" t="s">
        <v>821</v>
      </c>
      <c r="O748" s="9">
        <v>990</v>
      </c>
    </row>
    <row r="749" spans="1:15" x14ac:dyDescent="0.25">
      <c r="A749" s="7">
        <v>10995</v>
      </c>
      <c r="B749" s="7" t="s">
        <v>706</v>
      </c>
      <c r="C749" s="7">
        <v>1</v>
      </c>
      <c r="D749" s="8">
        <v>36648</v>
      </c>
      <c r="E749" s="8">
        <v>36676</v>
      </c>
      <c r="F749" s="8">
        <v>36652</v>
      </c>
      <c r="G749" s="7">
        <v>3</v>
      </c>
      <c r="H749" s="9">
        <v>46</v>
      </c>
      <c r="I749" s="7" t="s">
        <v>707</v>
      </c>
      <c r="J749" s="7" t="s">
        <v>709</v>
      </c>
      <c r="K749" s="7" t="s">
        <v>256</v>
      </c>
      <c r="M749" s="7" t="s">
        <v>710</v>
      </c>
      <c r="N749" s="7" t="s">
        <v>258</v>
      </c>
      <c r="O749" s="9">
        <v>1196</v>
      </c>
    </row>
    <row r="750" spans="1:15" x14ac:dyDescent="0.25">
      <c r="A750" s="7">
        <v>10996</v>
      </c>
      <c r="B750" s="7" t="s">
        <v>740</v>
      </c>
      <c r="C750" s="7">
        <v>4</v>
      </c>
      <c r="D750" s="8">
        <v>36648</v>
      </c>
      <c r="E750" s="8">
        <v>36676</v>
      </c>
      <c r="F750" s="8">
        <v>36656</v>
      </c>
      <c r="G750" s="7">
        <v>2</v>
      </c>
      <c r="H750" s="9">
        <v>1.1200000000000001</v>
      </c>
      <c r="I750" s="7" t="s">
        <v>741</v>
      </c>
      <c r="J750" s="7" t="s">
        <v>743</v>
      </c>
      <c r="K750" s="7" t="s">
        <v>744</v>
      </c>
      <c r="M750" s="7" t="s">
        <v>745</v>
      </c>
      <c r="N750" s="7" t="s">
        <v>203</v>
      </c>
      <c r="O750" s="9">
        <v>560</v>
      </c>
    </row>
    <row r="751" spans="1:15" x14ac:dyDescent="0.25">
      <c r="A751" s="7">
        <v>10997</v>
      </c>
      <c r="B751" s="7" t="s">
        <v>609</v>
      </c>
      <c r="C751" s="7">
        <v>8</v>
      </c>
      <c r="D751" s="8">
        <v>36649</v>
      </c>
      <c r="E751" s="8">
        <v>36691</v>
      </c>
      <c r="F751" s="8">
        <v>36659</v>
      </c>
      <c r="G751" s="7">
        <v>2</v>
      </c>
      <c r="H751" s="9">
        <v>73.91</v>
      </c>
      <c r="I751" s="7" t="s">
        <v>610</v>
      </c>
      <c r="J751" s="7" t="s">
        <v>612</v>
      </c>
      <c r="K751" s="7" t="s">
        <v>613</v>
      </c>
      <c r="L751" s="7" t="s">
        <v>614</v>
      </c>
      <c r="M751" s="7" t="s">
        <v>615</v>
      </c>
      <c r="N751" s="7" t="s">
        <v>507</v>
      </c>
      <c r="O751" s="9">
        <v>1980</v>
      </c>
    </row>
    <row r="752" spans="1:15" x14ac:dyDescent="0.25">
      <c r="A752" s="7">
        <v>10998</v>
      </c>
      <c r="B752" s="7" t="s">
        <v>954</v>
      </c>
      <c r="C752" s="7">
        <v>8</v>
      </c>
      <c r="D752" s="8">
        <v>36649</v>
      </c>
      <c r="E752" s="8">
        <v>36663</v>
      </c>
      <c r="F752" s="8">
        <v>36663</v>
      </c>
      <c r="G752" s="7">
        <v>2</v>
      </c>
      <c r="H752" s="9">
        <v>20.309999999999999</v>
      </c>
      <c r="I752" s="7" t="s">
        <v>988</v>
      </c>
      <c r="J752" s="7" t="s">
        <v>957</v>
      </c>
      <c r="K752" s="7" t="s">
        <v>958</v>
      </c>
      <c r="M752" s="7" t="s">
        <v>959</v>
      </c>
      <c r="N752" s="7" t="s">
        <v>960</v>
      </c>
      <c r="O752" s="9">
        <v>686</v>
      </c>
    </row>
    <row r="753" spans="1:15" x14ac:dyDescent="0.25">
      <c r="A753" s="7">
        <v>10999</v>
      </c>
      <c r="B753" s="7" t="s">
        <v>690</v>
      </c>
      <c r="C753" s="7">
        <v>6</v>
      </c>
      <c r="D753" s="8">
        <v>36649</v>
      </c>
      <c r="E753" s="8">
        <v>36677</v>
      </c>
      <c r="F753" s="8">
        <v>36656</v>
      </c>
      <c r="G753" s="7">
        <v>2</v>
      </c>
      <c r="H753" s="9">
        <v>96.35</v>
      </c>
      <c r="I753" s="7" t="s">
        <v>691</v>
      </c>
      <c r="J753" s="7" t="s">
        <v>693</v>
      </c>
      <c r="K753" s="7" t="s">
        <v>694</v>
      </c>
      <c r="M753" s="7" t="s">
        <v>695</v>
      </c>
      <c r="N753" s="7" t="s">
        <v>203</v>
      </c>
      <c r="O753" s="9">
        <v>1261</v>
      </c>
    </row>
    <row r="754" spans="1:15" x14ac:dyDescent="0.25">
      <c r="A754" s="7">
        <v>11000</v>
      </c>
      <c r="B754" s="7" t="s">
        <v>753</v>
      </c>
      <c r="C754" s="7">
        <v>2</v>
      </c>
      <c r="D754" s="8">
        <v>36652</v>
      </c>
      <c r="E754" s="8">
        <v>36680</v>
      </c>
      <c r="F754" s="8">
        <v>36660</v>
      </c>
      <c r="G754" s="7">
        <v>3</v>
      </c>
      <c r="H754" s="9">
        <v>55.12</v>
      </c>
      <c r="I754" s="7" t="s">
        <v>754</v>
      </c>
      <c r="J754" s="7" t="s">
        <v>757</v>
      </c>
      <c r="K754" s="7" t="s">
        <v>758</v>
      </c>
      <c r="L754" s="7" t="s">
        <v>759</v>
      </c>
      <c r="M754" s="7" t="s">
        <v>760</v>
      </c>
      <c r="N754" s="7" t="s">
        <v>498</v>
      </c>
      <c r="O754" s="9">
        <v>1075</v>
      </c>
    </row>
    <row r="755" spans="1:15" x14ac:dyDescent="0.25">
      <c r="A755" s="7">
        <v>11001</v>
      </c>
      <c r="B755" s="7" t="s">
        <v>432</v>
      </c>
      <c r="C755" s="7">
        <v>2</v>
      </c>
      <c r="D755" s="8">
        <v>36652</v>
      </c>
      <c r="E755" s="8">
        <v>36680</v>
      </c>
      <c r="F755" s="8">
        <v>36660</v>
      </c>
      <c r="G755" s="7">
        <v>2</v>
      </c>
      <c r="H755" s="9">
        <v>197.3</v>
      </c>
      <c r="I755" s="7" t="s">
        <v>433</v>
      </c>
      <c r="J755" s="7" t="s">
        <v>435</v>
      </c>
      <c r="K755" s="7" t="s">
        <v>436</v>
      </c>
      <c r="M755" s="7" t="s">
        <v>437</v>
      </c>
      <c r="N755" s="7" t="s">
        <v>283</v>
      </c>
      <c r="O755" s="9">
        <v>2769</v>
      </c>
    </row>
    <row r="756" spans="1:15" x14ac:dyDescent="0.25">
      <c r="A756" s="7">
        <v>11002</v>
      </c>
      <c r="B756" s="7" t="s">
        <v>800</v>
      </c>
      <c r="C756" s="7">
        <v>4</v>
      </c>
      <c r="D756" s="8">
        <v>36652</v>
      </c>
      <c r="E756" s="8">
        <v>36680</v>
      </c>
      <c r="F756" s="8">
        <v>36662</v>
      </c>
      <c r="G756" s="7">
        <v>1</v>
      </c>
      <c r="H756" s="9">
        <v>141.16</v>
      </c>
      <c r="I756" s="7" t="s">
        <v>801</v>
      </c>
      <c r="J756" s="7" t="s">
        <v>803</v>
      </c>
      <c r="K756" s="7" t="s">
        <v>804</v>
      </c>
      <c r="L756" s="7" t="s">
        <v>805</v>
      </c>
      <c r="M756" s="7" t="s">
        <v>806</v>
      </c>
      <c r="N756" s="7" t="s">
        <v>498</v>
      </c>
      <c r="O756" s="9">
        <v>1902</v>
      </c>
    </row>
    <row r="757" spans="1:15" x14ac:dyDescent="0.25">
      <c r="A757" s="7">
        <v>11003</v>
      </c>
      <c r="B757" s="7" t="s">
        <v>854</v>
      </c>
      <c r="C757" s="7">
        <v>3</v>
      </c>
      <c r="D757" s="8">
        <v>36652</v>
      </c>
      <c r="E757" s="8">
        <v>36680</v>
      </c>
      <c r="F757" s="8">
        <v>36654</v>
      </c>
      <c r="G757" s="7">
        <v>3</v>
      </c>
      <c r="H757" s="9">
        <v>14.91</v>
      </c>
      <c r="I757" s="7" t="s">
        <v>855</v>
      </c>
      <c r="J757" s="7" t="s">
        <v>857</v>
      </c>
      <c r="K757" s="7" t="s">
        <v>858</v>
      </c>
      <c r="L757" s="7" t="s">
        <v>859</v>
      </c>
      <c r="M757" s="7" t="s">
        <v>860</v>
      </c>
      <c r="N757" s="7" t="s">
        <v>498</v>
      </c>
      <c r="O757" s="9">
        <v>326</v>
      </c>
    </row>
    <row r="758" spans="1:15" x14ac:dyDescent="0.25">
      <c r="A758" s="7">
        <v>11004</v>
      </c>
      <c r="B758" s="7" t="s">
        <v>643</v>
      </c>
      <c r="C758" s="7">
        <v>3</v>
      </c>
      <c r="D758" s="8">
        <v>36653</v>
      </c>
      <c r="E758" s="8">
        <v>36681</v>
      </c>
      <c r="F758" s="8">
        <v>36666</v>
      </c>
      <c r="G758" s="7">
        <v>1</v>
      </c>
      <c r="H758" s="9">
        <v>44.84</v>
      </c>
      <c r="I758" s="7" t="s">
        <v>644</v>
      </c>
      <c r="J758" s="7" t="s">
        <v>646</v>
      </c>
      <c r="K758" s="7" t="s">
        <v>647</v>
      </c>
      <c r="M758" s="7" t="s">
        <v>648</v>
      </c>
      <c r="N758" s="7" t="s">
        <v>649</v>
      </c>
      <c r="O758" s="9">
        <v>295.38</v>
      </c>
    </row>
    <row r="759" spans="1:15" x14ac:dyDescent="0.25">
      <c r="A759" s="7">
        <v>11005</v>
      </c>
      <c r="B759" s="7" t="s">
        <v>946</v>
      </c>
      <c r="C759" s="7">
        <v>2</v>
      </c>
      <c r="D759" s="8">
        <v>36653</v>
      </c>
      <c r="E759" s="8">
        <v>36681</v>
      </c>
      <c r="F759" s="8">
        <v>36656</v>
      </c>
      <c r="G759" s="7">
        <v>1</v>
      </c>
      <c r="H759" s="9">
        <v>0.75</v>
      </c>
      <c r="I759" s="7" t="s">
        <v>947</v>
      </c>
      <c r="J759" s="7" t="s">
        <v>950</v>
      </c>
      <c r="K759" s="7" t="s">
        <v>951</v>
      </c>
      <c r="M759" s="7" t="s">
        <v>952</v>
      </c>
      <c r="N759" s="7" t="s">
        <v>929</v>
      </c>
      <c r="O759" s="9">
        <v>586</v>
      </c>
    </row>
    <row r="760" spans="1:15" x14ac:dyDescent="0.25">
      <c r="A760" s="7">
        <v>11006</v>
      </c>
      <c r="B760" s="7" t="s">
        <v>491</v>
      </c>
      <c r="C760" s="7">
        <v>3</v>
      </c>
      <c r="D760" s="8">
        <v>36653</v>
      </c>
      <c r="E760" s="8">
        <v>36681</v>
      </c>
      <c r="F760" s="8">
        <v>36661</v>
      </c>
      <c r="G760" s="7">
        <v>2</v>
      </c>
      <c r="H760" s="9">
        <v>25.19</v>
      </c>
      <c r="I760" s="7" t="s">
        <v>492</v>
      </c>
      <c r="J760" s="7" t="s">
        <v>494</v>
      </c>
      <c r="K760" s="7" t="s">
        <v>495</v>
      </c>
      <c r="L760" s="7" t="s">
        <v>496</v>
      </c>
      <c r="M760" s="7" t="s">
        <v>497</v>
      </c>
      <c r="N760" s="7" t="s">
        <v>498</v>
      </c>
      <c r="O760" s="9">
        <v>391.58</v>
      </c>
    </row>
    <row r="761" spans="1:15" x14ac:dyDescent="0.25">
      <c r="A761" s="7">
        <v>11007</v>
      </c>
      <c r="B761" s="7" t="s">
        <v>721</v>
      </c>
      <c r="C761" s="7">
        <v>8</v>
      </c>
      <c r="D761" s="8">
        <v>36654</v>
      </c>
      <c r="E761" s="8">
        <v>36682</v>
      </c>
      <c r="F761" s="8">
        <v>36659</v>
      </c>
      <c r="G761" s="7">
        <v>2</v>
      </c>
      <c r="H761" s="9">
        <v>202.24</v>
      </c>
      <c r="I761" s="7" t="s">
        <v>722</v>
      </c>
      <c r="J761" s="7" t="s">
        <v>724</v>
      </c>
      <c r="K761" s="7" t="s">
        <v>464</v>
      </c>
      <c r="M761" s="7" t="s">
        <v>725</v>
      </c>
      <c r="N761" s="7" t="s">
        <v>466</v>
      </c>
      <c r="O761" s="9">
        <v>2633.9</v>
      </c>
    </row>
    <row r="762" spans="1:15" x14ac:dyDescent="0.25">
      <c r="A762" s="7">
        <v>11008</v>
      </c>
      <c r="B762" s="7" t="s">
        <v>400</v>
      </c>
      <c r="C762" s="7">
        <v>7</v>
      </c>
      <c r="D762" s="8">
        <v>36654</v>
      </c>
      <c r="E762" s="8">
        <v>36682</v>
      </c>
      <c r="G762" s="7">
        <v>3</v>
      </c>
      <c r="H762" s="9">
        <v>79.459999999999994</v>
      </c>
      <c r="I762" s="7" t="s">
        <v>401</v>
      </c>
      <c r="J762" s="7" t="s">
        <v>404</v>
      </c>
      <c r="K762" s="7" t="s">
        <v>405</v>
      </c>
      <c r="M762" s="7" t="s">
        <v>406</v>
      </c>
      <c r="N762" s="7" t="s">
        <v>216</v>
      </c>
      <c r="O762" s="9">
        <v>4903.5</v>
      </c>
    </row>
    <row r="763" spans="1:15" x14ac:dyDescent="0.25">
      <c r="A763" s="7">
        <v>11009</v>
      </c>
      <c r="B763" s="7" t="s">
        <v>477</v>
      </c>
      <c r="C763" s="7">
        <v>2</v>
      </c>
      <c r="D763" s="8">
        <v>36654</v>
      </c>
      <c r="E763" s="8">
        <v>36682</v>
      </c>
      <c r="F763" s="8">
        <v>36656</v>
      </c>
      <c r="G763" s="7">
        <v>1</v>
      </c>
      <c r="H763" s="9">
        <v>59.11</v>
      </c>
      <c r="I763" s="7" t="s">
        <v>478</v>
      </c>
      <c r="J763" s="7" t="s">
        <v>480</v>
      </c>
      <c r="K763" s="7" t="s">
        <v>481</v>
      </c>
      <c r="M763" s="7" t="s">
        <v>482</v>
      </c>
      <c r="N763" s="7" t="s">
        <v>215</v>
      </c>
      <c r="O763" s="9">
        <v>702</v>
      </c>
    </row>
    <row r="764" spans="1:15" x14ac:dyDescent="0.25">
      <c r="A764" s="7">
        <v>11010</v>
      </c>
      <c r="B764" s="7" t="s">
        <v>763</v>
      </c>
      <c r="C764" s="7">
        <v>2</v>
      </c>
      <c r="D764" s="8">
        <v>36655</v>
      </c>
      <c r="E764" s="8">
        <v>36683</v>
      </c>
      <c r="F764" s="8">
        <v>36667</v>
      </c>
      <c r="G764" s="7">
        <v>2</v>
      </c>
      <c r="H764" s="9">
        <v>28.71</v>
      </c>
      <c r="I764" s="7" t="s">
        <v>764</v>
      </c>
      <c r="J764" s="7" t="s">
        <v>766</v>
      </c>
      <c r="K764" s="7" t="s">
        <v>767</v>
      </c>
      <c r="M764" s="7" t="s">
        <v>768</v>
      </c>
      <c r="N764" s="7" t="s">
        <v>213</v>
      </c>
      <c r="O764" s="9">
        <v>645</v>
      </c>
    </row>
    <row r="765" spans="1:15" x14ac:dyDescent="0.25">
      <c r="A765" s="7">
        <v>11011</v>
      </c>
      <c r="B765" s="7" t="s">
        <v>242</v>
      </c>
      <c r="C765" s="7">
        <v>3</v>
      </c>
      <c r="D765" s="8">
        <v>36655</v>
      </c>
      <c r="E765" s="8">
        <v>36683</v>
      </c>
      <c r="F765" s="8">
        <v>36659</v>
      </c>
      <c r="G765" s="7">
        <v>1</v>
      </c>
      <c r="H765" s="9">
        <v>1.21</v>
      </c>
      <c r="I765" s="7" t="s">
        <v>990</v>
      </c>
      <c r="J765" s="7" t="s">
        <v>246</v>
      </c>
      <c r="K765" s="7" t="s">
        <v>247</v>
      </c>
      <c r="M765" s="7" t="s">
        <v>248</v>
      </c>
      <c r="N765" s="7" t="s">
        <v>203</v>
      </c>
      <c r="O765" s="9">
        <v>960</v>
      </c>
    </row>
    <row r="766" spans="1:15" x14ac:dyDescent="0.25">
      <c r="A766" s="7">
        <v>11012</v>
      </c>
      <c r="B766" s="7" t="s">
        <v>131</v>
      </c>
      <c r="C766" s="7">
        <v>1</v>
      </c>
      <c r="D766" s="8">
        <v>36655</v>
      </c>
      <c r="E766" s="8">
        <v>36669</v>
      </c>
      <c r="F766" s="8">
        <v>36663</v>
      </c>
      <c r="G766" s="7">
        <v>3</v>
      </c>
      <c r="H766" s="9">
        <v>242.95</v>
      </c>
      <c r="I766" s="7" t="s">
        <v>439</v>
      </c>
      <c r="J766" s="7" t="s">
        <v>441</v>
      </c>
      <c r="K766" s="7" t="s">
        <v>442</v>
      </c>
      <c r="M766" s="7" t="s">
        <v>443</v>
      </c>
      <c r="N766" s="7" t="s">
        <v>203</v>
      </c>
      <c r="O766" s="9">
        <v>2974</v>
      </c>
    </row>
    <row r="767" spans="1:15" x14ac:dyDescent="0.25">
      <c r="A767" s="7">
        <v>11013</v>
      </c>
      <c r="B767" s="7" t="s">
        <v>784</v>
      </c>
      <c r="C767" s="7">
        <v>2</v>
      </c>
      <c r="D767" s="8">
        <v>36655</v>
      </c>
      <c r="E767" s="8">
        <v>36683</v>
      </c>
      <c r="F767" s="8">
        <v>36656</v>
      </c>
      <c r="G767" s="7">
        <v>1</v>
      </c>
      <c r="H767" s="9">
        <v>32.99</v>
      </c>
      <c r="I767" s="7" t="s">
        <v>785</v>
      </c>
      <c r="J767" s="7" t="s">
        <v>787</v>
      </c>
      <c r="K767" s="7" t="s">
        <v>307</v>
      </c>
      <c r="M767" s="7" t="s">
        <v>788</v>
      </c>
      <c r="N767" s="7" t="s">
        <v>215</v>
      </c>
      <c r="O767" s="9">
        <v>361</v>
      </c>
    </row>
    <row r="768" spans="1:15" x14ac:dyDescent="0.25">
      <c r="A768" s="7">
        <v>11014</v>
      </c>
      <c r="B768" s="7" t="s">
        <v>618</v>
      </c>
      <c r="C768" s="7">
        <v>2</v>
      </c>
      <c r="D768" s="8">
        <v>36656</v>
      </c>
      <c r="E768" s="8">
        <v>36684</v>
      </c>
      <c r="F768" s="8">
        <v>36661</v>
      </c>
      <c r="G768" s="7">
        <v>3</v>
      </c>
      <c r="H768" s="9">
        <v>23.6</v>
      </c>
      <c r="I768" s="7" t="s">
        <v>619</v>
      </c>
      <c r="J768" s="7" t="s">
        <v>621</v>
      </c>
      <c r="K768" s="7" t="s">
        <v>622</v>
      </c>
      <c r="L768" s="7" t="s">
        <v>623</v>
      </c>
      <c r="M768" s="7" t="s">
        <v>624</v>
      </c>
      <c r="N768" s="7" t="s">
        <v>507</v>
      </c>
      <c r="O768" s="9">
        <v>270.2</v>
      </c>
    </row>
    <row r="769" spans="1:15" x14ac:dyDescent="0.25">
      <c r="A769" s="7">
        <v>11015</v>
      </c>
      <c r="B769" s="7" t="s">
        <v>791</v>
      </c>
      <c r="C769" s="7">
        <v>2</v>
      </c>
      <c r="D769" s="8">
        <v>36656</v>
      </c>
      <c r="E769" s="8">
        <v>36670</v>
      </c>
      <c r="F769" s="8">
        <v>36666</v>
      </c>
      <c r="G769" s="7">
        <v>2</v>
      </c>
      <c r="H769" s="9">
        <v>4.62</v>
      </c>
      <c r="I769" s="7" t="s">
        <v>792</v>
      </c>
      <c r="J769" s="7" t="s">
        <v>794</v>
      </c>
      <c r="K769" s="7" t="s">
        <v>795</v>
      </c>
      <c r="M769" s="7" t="s">
        <v>796</v>
      </c>
      <c r="N769" s="7" t="s">
        <v>797</v>
      </c>
      <c r="O769" s="9">
        <v>622.35</v>
      </c>
    </row>
    <row r="770" spans="1:15" x14ac:dyDescent="0.25">
      <c r="A770" s="7">
        <v>11016</v>
      </c>
      <c r="B770" s="7" t="s">
        <v>267</v>
      </c>
      <c r="C770" s="7">
        <v>9</v>
      </c>
      <c r="D770" s="8">
        <v>36656</v>
      </c>
      <c r="E770" s="8">
        <v>36684</v>
      </c>
      <c r="F770" s="8">
        <v>36659</v>
      </c>
      <c r="G770" s="7">
        <v>2</v>
      </c>
      <c r="H770" s="9">
        <v>33.799999999999997</v>
      </c>
      <c r="I770" s="7" t="s">
        <v>268</v>
      </c>
      <c r="J770" s="7" t="s">
        <v>982</v>
      </c>
      <c r="K770" s="7" t="s">
        <v>983</v>
      </c>
      <c r="L770" s="7" t="s">
        <v>984</v>
      </c>
      <c r="M770" s="7" t="s">
        <v>985</v>
      </c>
      <c r="N770" s="7" t="s">
        <v>273</v>
      </c>
      <c r="O770" s="9">
        <v>491.5</v>
      </c>
    </row>
    <row r="771" spans="1:15" x14ac:dyDescent="0.25">
      <c r="A771" s="7">
        <v>11017</v>
      </c>
      <c r="B771" s="7" t="s">
        <v>400</v>
      </c>
      <c r="C771" s="7">
        <v>9</v>
      </c>
      <c r="D771" s="8">
        <v>36659</v>
      </c>
      <c r="E771" s="8">
        <v>36687</v>
      </c>
      <c r="F771" s="8">
        <v>36666</v>
      </c>
      <c r="G771" s="7">
        <v>2</v>
      </c>
      <c r="H771" s="9">
        <v>754.26</v>
      </c>
      <c r="I771" s="7" t="s">
        <v>401</v>
      </c>
      <c r="J771" s="7" t="s">
        <v>404</v>
      </c>
      <c r="K771" s="7" t="s">
        <v>405</v>
      </c>
      <c r="M771" s="7" t="s">
        <v>406</v>
      </c>
      <c r="N771" s="7" t="s">
        <v>216</v>
      </c>
      <c r="O771" s="9">
        <v>6750</v>
      </c>
    </row>
    <row r="772" spans="1:15" x14ac:dyDescent="0.25">
      <c r="A772" s="7">
        <v>11018</v>
      </c>
      <c r="B772" s="7" t="s">
        <v>627</v>
      </c>
      <c r="C772" s="7">
        <v>4</v>
      </c>
      <c r="D772" s="8">
        <v>36659</v>
      </c>
      <c r="E772" s="8">
        <v>36687</v>
      </c>
      <c r="F772" s="8">
        <v>36662</v>
      </c>
      <c r="G772" s="7">
        <v>2</v>
      </c>
      <c r="H772" s="9">
        <v>11.65</v>
      </c>
      <c r="I772" s="7" t="s">
        <v>628</v>
      </c>
      <c r="J772" s="7" t="s">
        <v>630</v>
      </c>
      <c r="K772" s="7" t="s">
        <v>631</v>
      </c>
      <c r="L772" s="7" t="s">
        <v>496</v>
      </c>
      <c r="M772" s="7" t="s">
        <v>632</v>
      </c>
      <c r="N772" s="7" t="s">
        <v>498</v>
      </c>
      <c r="O772" s="9">
        <v>1575</v>
      </c>
    </row>
    <row r="773" spans="1:15" x14ac:dyDescent="0.25">
      <c r="A773" s="7">
        <v>11019</v>
      </c>
      <c r="B773" s="7" t="s">
        <v>747</v>
      </c>
      <c r="C773" s="7">
        <v>6</v>
      </c>
      <c r="D773" s="8">
        <v>36659</v>
      </c>
      <c r="E773" s="8">
        <v>36687</v>
      </c>
      <c r="G773" s="7">
        <v>3</v>
      </c>
      <c r="H773" s="9">
        <v>3.17</v>
      </c>
      <c r="I773" s="7" t="s">
        <v>748</v>
      </c>
      <c r="J773" s="7" t="s">
        <v>750</v>
      </c>
      <c r="K773" s="7" t="s">
        <v>341</v>
      </c>
      <c r="M773" s="7" t="s">
        <v>342</v>
      </c>
      <c r="N773" s="7" t="s">
        <v>343</v>
      </c>
      <c r="O773" s="9">
        <v>76</v>
      </c>
    </row>
    <row r="774" spans="1:15" x14ac:dyDescent="0.25">
      <c r="A774" s="7">
        <v>11020</v>
      </c>
      <c r="B774" s="7" t="s">
        <v>690</v>
      </c>
      <c r="C774" s="7">
        <v>2</v>
      </c>
      <c r="D774" s="8">
        <v>36660</v>
      </c>
      <c r="E774" s="8">
        <v>36688</v>
      </c>
      <c r="F774" s="8">
        <v>36662</v>
      </c>
      <c r="G774" s="7">
        <v>2</v>
      </c>
      <c r="H774" s="9">
        <v>43.3</v>
      </c>
      <c r="I774" s="7" t="s">
        <v>691</v>
      </c>
      <c r="J774" s="7" t="s">
        <v>693</v>
      </c>
      <c r="K774" s="7" t="s">
        <v>694</v>
      </c>
      <c r="M774" s="7" t="s">
        <v>695</v>
      </c>
      <c r="N774" s="7" t="s">
        <v>203</v>
      </c>
      <c r="O774" s="9">
        <v>744</v>
      </c>
    </row>
    <row r="775" spans="1:15" x14ac:dyDescent="0.25">
      <c r="A775" s="7">
        <v>11021</v>
      </c>
      <c r="B775" s="7" t="s">
        <v>740</v>
      </c>
      <c r="C775" s="7">
        <v>3</v>
      </c>
      <c r="D775" s="8">
        <v>36660</v>
      </c>
      <c r="E775" s="8">
        <v>36688</v>
      </c>
      <c r="F775" s="8">
        <v>36667</v>
      </c>
      <c r="G775" s="7">
        <v>1</v>
      </c>
      <c r="H775" s="9">
        <v>297.18</v>
      </c>
      <c r="I775" s="7" t="s">
        <v>741</v>
      </c>
      <c r="J775" s="7" t="s">
        <v>743</v>
      </c>
      <c r="K775" s="7" t="s">
        <v>744</v>
      </c>
      <c r="M775" s="7" t="s">
        <v>745</v>
      </c>
      <c r="N775" s="7" t="s">
        <v>203</v>
      </c>
      <c r="O775" s="9">
        <v>6941.49</v>
      </c>
    </row>
    <row r="776" spans="1:15" x14ac:dyDescent="0.25">
      <c r="A776" s="7">
        <v>11022</v>
      </c>
      <c r="B776" s="7" t="s">
        <v>510</v>
      </c>
      <c r="C776" s="7">
        <v>9</v>
      </c>
      <c r="D776" s="8">
        <v>36660</v>
      </c>
      <c r="E776" s="8">
        <v>36688</v>
      </c>
      <c r="F776" s="8">
        <v>36680</v>
      </c>
      <c r="G776" s="7">
        <v>2</v>
      </c>
      <c r="H776" s="9">
        <v>6.27</v>
      </c>
      <c r="I776" s="7" t="s">
        <v>511</v>
      </c>
      <c r="J776" s="7" t="s">
        <v>513</v>
      </c>
      <c r="K776" s="7" t="s">
        <v>514</v>
      </c>
      <c r="L776" s="7" t="s">
        <v>515</v>
      </c>
      <c r="M776" s="7" t="s">
        <v>516</v>
      </c>
      <c r="N776" s="7" t="s">
        <v>368</v>
      </c>
      <c r="O776" s="9">
        <v>1402</v>
      </c>
    </row>
    <row r="777" spans="1:15" x14ac:dyDescent="0.25">
      <c r="A777" s="7">
        <v>11023</v>
      </c>
      <c r="B777" s="7" t="s">
        <v>330</v>
      </c>
      <c r="C777" s="7">
        <v>1</v>
      </c>
      <c r="D777" s="8">
        <v>36660</v>
      </c>
      <c r="E777" s="8">
        <v>36674</v>
      </c>
      <c r="F777" s="8">
        <v>36670</v>
      </c>
      <c r="G777" s="7">
        <v>2</v>
      </c>
      <c r="H777" s="9">
        <v>123.83</v>
      </c>
      <c r="I777" s="7" t="s">
        <v>331</v>
      </c>
      <c r="J777" s="7" t="s">
        <v>333</v>
      </c>
      <c r="K777" s="7" t="s">
        <v>271</v>
      </c>
      <c r="M777" s="7" t="s">
        <v>334</v>
      </c>
      <c r="N777" s="7" t="s">
        <v>273</v>
      </c>
      <c r="O777" s="9">
        <v>1500</v>
      </c>
    </row>
    <row r="778" spans="1:15" x14ac:dyDescent="0.25">
      <c r="A778" s="7">
        <v>11024</v>
      </c>
      <c r="B778" s="7" t="s">
        <v>393</v>
      </c>
      <c r="C778" s="7">
        <v>4</v>
      </c>
      <c r="D778" s="8">
        <v>36661</v>
      </c>
      <c r="E778" s="8">
        <v>36689</v>
      </c>
      <c r="F778" s="8">
        <v>36666</v>
      </c>
      <c r="G778" s="7">
        <v>1</v>
      </c>
      <c r="H778" s="9">
        <v>74.36</v>
      </c>
      <c r="I778" s="7" t="s">
        <v>394</v>
      </c>
      <c r="J778" s="7" t="s">
        <v>396</v>
      </c>
      <c r="K778" s="7" t="s">
        <v>271</v>
      </c>
      <c r="M778" s="7" t="s">
        <v>397</v>
      </c>
      <c r="N778" s="7" t="s">
        <v>273</v>
      </c>
      <c r="O778" s="9">
        <v>1966.81</v>
      </c>
    </row>
    <row r="779" spans="1:15" x14ac:dyDescent="0.25">
      <c r="A779" s="7">
        <v>11025</v>
      </c>
      <c r="B779" s="7" t="s">
        <v>923</v>
      </c>
      <c r="C779" s="7">
        <v>6</v>
      </c>
      <c r="D779" s="8">
        <v>36661</v>
      </c>
      <c r="E779" s="8">
        <v>36689</v>
      </c>
      <c r="F779" s="8">
        <v>36670</v>
      </c>
      <c r="G779" s="7">
        <v>3</v>
      </c>
      <c r="H779" s="9">
        <v>29.17</v>
      </c>
      <c r="I779" s="7" t="s">
        <v>924</v>
      </c>
      <c r="J779" s="7" t="s">
        <v>926</v>
      </c>
      <c r="K779" s="7" t="s">
        <v>927</v>
      </c>
      <c r="M779" s="7" t="s">
        <v>928</v>
      </c>
      <c r="N779" s="7" t="s">
        <v>929</v>
      </c>
      <c r="O779" s="9">
        <v>300</v>
      </c>
    </row>
    <row r="780" spans="1:15" x14ac:dyDescent="0.25">
      <c r="A780" s="7">
        <v>11026</v>
      </c>
      <c r="B780" s="7" t="s">
        <v>452</v>
      </c>
      <c r="C780" s="7">
        <v>4</v>
      </c>
      <c r="D780" s="8">
        <v>36661</v>
      </c>
      <c r="E780" s="8">
        <v>36689</v>
      </c>
      <c r="F780" s="8">
        <v>36674</v>
      </c>
      <c r="G780" s="7">
        <v>1</v>
      </c>
      <c r="H780" s="9">
        <v>47.09</v>
      </c>
      <c r="I780" s="7" t="s">
        <v>453</v>
      </c>
      <c r="J780" s="7" t="s">
        <v>455</v>
      </c>
      <c r="K780" s="7" t="s">
        <v>456</v>
      </c>
      <c r="M780" s="7" t="s">
        <v>457</v>
      </c>
      <c r="N780" s="7" t="s">
        <v>213</v>
      </c>
      <c r="O780" s="9">
        <v>1030</v>
      </c>
    </row>
    <row r="781" spans="1:15" x14ac:dyDescent="0.25">
      <c r="A781" s="7">
        <v>11027</v>
      </c>
      <c r="B781" s="7" t="s">
        <v>319</v>
      </c>
      <c r="C781" s="7">
        <v>1</v>
      </c>
      <c r="D781" s="8">
        <v>36662</v>
      </c>
      <c r="E781" s="8">
        <v>36690</v>
      </c>
      <c r="F781" s="8">
        <v>36666</v>
      </c>
      <c r="G781" s="7">
        <v>1</v>
      </c>
      <c r="H781" s="9">
        <v>52.52</v>
      </c>
      <c r="I781" s="7" t="s">
        <v>320</v>
      </c>
      <c r="J781" s="7" t="s">
        <v>323</v>
      </c>
      <c r="K781" s="7" t="s">
        <v>324</v>
      </c>
      <c r="L781" s="7" t="s">
        <v>325</v>
      </c>
      <c r="M781" s="7" t="s">
        <v>326</v>
      </c>
      <c r="N781" s="7" t="s">
        <v>327</v>
      </c>
      <c r="O781" s="9">
        <v>1170.3</v>
      </c>
    </row>
    <row r="782" spans="1:15" x14ac:dyDescent="0.25">
      <c r="A782" s="7">
        <v>11028</v>
      </c>
      <c r="B782" s="7" t="s">
        <v>553</v>
      </c>
      <c r="C782" s="7">
        <v>2</v>
      </c>
      <c r="D782" s="8">
        <v>36662</v>
      </c>
      <c r="E782" s="8">
        <v>36690</v>
      </c>
      <c r="F782" s="8">
        <v>36668</v>
      </c>
      <c r="G782" s="7">
        <v>1</v>
      </c>
      <c r="H782" s="9">
        <v>29.59</v>
      </c>
      <c r="I782" s="7" t="s">
        <v>554</v>
      </c>
      <c r="J782" s="7" t="s">
        <v>556</v>
      </c>
      <c r="K782" s="7" t="s">
        <v>557</v>
      </c>
      <c r="M782" s="7" t="s">
        <v>558</v>
      </c>
      <c r="N782" s="7" t="s">
        <v>203</v>
      </c>
      <c r="O782" s="9">
        <v>2160</v>
      </c>
    </row>
    <row r="783" spans="1:15" x14ac:dyDescent="0.25">
      <c r="A783" s="7">
        <v>11029</v>
      </c>
      <c r="B783" s="7" t="s">
        <v>353</v>
      </c>
      <c r="C783" s="7">
        <v>4</v>
      </c>
      <c r="D783" s="8">
        <v>36662</v>
      </c>
      <c r="E783" s="8">
        <v>36690</v>
      </c>
      <c r="F783" s="8">
        <v>36673</v>
      </c>
      <c r="G783" s="7">
        <v>1</v>
      </c>
      <c r="H783" s="9">
        <v>47.84</v>
      </c>
      <c r="I783" s="7" t="s">
        <v>354</v>
      </c>
      <c r="J783" s="7" t="s">
        <v>977</v>
      </c>
      <c r="K783" s="7" t="s">
        <v>357</v>
      </c>
      <c r="M783" s="7" t="s">
        <v>358</v>
      </c>
      <c r="N783" s="7" t="s">
        <v>219</v>
      </c>
      <c r="O783" s="9">
        <v>1286.8</v>
      </c>
    </row>
    <row r="784" spans="1:15" x14ac:dyDescent="0.25">
      <c r="A784" s="7">
        <v>11030</v>
      </c>
      <c r="B784" s="7" t="s">
        <v>800</v>
      </c>
      <c r="C784" s="7">
        <v>7</v>
      </c>
      <c r="D784" s="8">
        <v>36663</v>
      </c>
      <c r="E784" s="8">
        <v>36691</v>
      </c>
      <c r="F784" s="8">
        <v>36673</v>
      </c>
      <c r="G784" s="7">
        <v>2</v>
      </c>
      <c r="H784" s="9">
        <v>830.75</v>
      </c>
      <c r="I784" s="7" t="s">
        <v>801</v>
      </c>
      <c r="J784" s="7" t="s">
        <v>803</v>
      </c>
      <c r="K784" s="7" t="s">
        <v>804</v>
      </c>
      <c r="L784" s="7" t="s">
        <v>805</v>
      </c>
      <c r="M784" s="7" t="s">
        <v>806</v>
      </c>
      <c r="N784" s="7" t="s">
        <v>498</v>
      </c>
      <c r="O784" s="9">
        <v>16321.9</v>
      </c>
    </row>
    <row r="785" spans="1:15" x14ac:dyDescent="0.25">
      <c r="A785" s="7">
        <v>11031</v>
      </c>
      <c r="B785" s="7" t="s">
        <v>800</v>
      </c>
      <c r="C785" s="7">
        <v>6</v>
      </c>
      <c r="D785" s="8">
        <v>36663</v>
      </c>
      <c r="E785" s="8">
        <v>36691</v>
      </c>
      <c r="F785" s="8">
        <v>36670</v>
      </c>
      <c r="G785" s="7">
        <v>2</v>
      </c>
      <c r="H785" s="9">
        <v>227.22</v>
      </c>
      <c r="I785" s="7" t="s">
        <v>801</v>
      </c>
      <c r="J785" s="7" t="s">
        <v>803</v>
      </c>
      <c r="K785" s="7" t="s">
        <v>804</v>
      </c>
      <c r="L785" s="7" t="s">
        <v>805</v>
      </c>
      <c r="M785" s="7" t="s">
        <v>806</v>
      </c>
      <c r="N785" s="7" t="s">
        <v>498</v>
      </c>
      <c r="O785" s="9">
        <v>2393.5</v>
      </c>
    </row>
    <row r="786" spans="1:15" x14ac:dyDescent="0.25">
      <c r="A786" s="7">
        <v>11032</v>
      </c>
      <c r="B786" s="7" t="s">
        <v>938</v>
      </c>
      <c r="C786" s="7">
        <v>2</v>
      </c>
      <c r="D786" s="8">
        <v>36663</v>
      </c>
      <c r="E786" s="8">
        <v>36691</v>
      </c>
      <c r="F786" s="8">
        <v>36669</v>
      </c>
      <c r="G786" s="7">
        <v>3</v>
      </c>
      <c r="H786" s="9">
        <v>606.19000000000005</v>
      </c>
      <c r="I786" s="7" t="s">
        <v>939</v>
      </c>
      <c r="J786" s="7" t="s">
        <v>980</v>
      </c>
      <c r="K786" s="7" t="s">
        <v>942</v>
      </c>
      <c r="L786" s="7" t="s">
        <v>589</v>
      </c>
      <c r="M786" s="7" t="s">
        <v>981</v>
      </c>
      <c r="N786" s="7" t="s">
        <v>498</v>
      </c>
      <c r="O786" s="9">
        <v>8902.5</v>
      </c>
    </row>
    <row r="787" spans="1:15" x14ac:dyDescent="0.25">
      <c r="A787" s="7">
        <v>11033</v>
      </c>
      <c r="B787" s="7" t="s">
        <v>777</v>
      </c>
      <c r="C787" s="7">
        <v>7</v>
      </c>
      <c r="D787" s="8">
        <v>36663</v>
      </c>
      <c r="E787" s="8">
        <v>36691</v>
      </c>
      <c r="F787" s="8">
        <v>36669</v>
      </c>
      <c r="G787" s="7">
        <v>3</v>
      </c>
      <c r="H787" s="9">
        <v>84.74</v>
      </c>
      <c r="I787" s="7" t="s">
        <v>778</v>
      </c>
      <c r="J787" s="7" t="s">
        <v>978</v>
      </c>
      <c r="K787" s="7" t="s">
        <v>781</v>
      </c>
      <c r="M787" s="7" t="s">
        <v>979</v>
      </c>
      <c r="N787" s="7" t="s">
        <v>219</v>
      </c>
      <c r="O787" s="9">
        <v>3592</v>
      </c>
    </row>
    <row r="788" spans="1:15" x14ac:dyDescent="0.25">
      <c r="A788" s="7">
        <v>11034</v>
      </c>
      <c r="B788" s="7" t="s">
        <v>681</v>
      </c>
      <c r="C788" s="7">
        <v>8</v>
      </c>
      <c r="D788" s="8">
        <v>36666</v>
      </c>
      <c r="E788" s="8">
        <v>36708</v>
      </c>
      <c r="F788" s="8">
        <v>36673</v>
      </c>
      <c r="G788" s="7">
        <v>1</v>
      </c>
      <c r="H788" s="9">
        <v>40.32</v>
      </c>
      <c r="I788" s="7" t="s">
        <v>682</v>
      </c>
      <c r="J788" s="7" t="s">
        <v>684</v>
      </c>
      <c r="K788" s="7" t="s">
        <v>685</v>
      </c>
      <c r="L788" s="7" t="s">
        <v>686</v>
      </c>
      <c r="M788" s="7" t="s">
        <v>687</v>
      </c>
      <c r="N788" s="7" t="s">
        <v>498</v>
      </c>
      <c r="O788" s="9">
        <v>554.4</v>
      </c>
    </row>
    <row r="789" spans="1:15" x14ac:dyDescent="0.25">
      <c r="A789" s="7">
        <v>11035</v>
      </c>
      <c r="B789" s="7" t="s">
        <v>840</v>
      </c>
      <c r="C789" s="7">
        <v>2</v>
      </c>
      <c r="D789" s="8">
        <v>36666</v>
      </c>
      <c r="E789" s="8">
        <v>36694</v>
      </c>
      <c r="F789" s="8">
        <v>36670</v>
      </c>
      <c r="G789" s="7">
        <v>2</v>
      </c>
      <c r="H789" s="9">
        <v>0.17</v>
      </c>
      <c r="I789" s="7" t="s">
        <v>841</v>
      </c>
      <c r="J789" s="7" t="s">
        <v>843</v>
      </c>
      <c r="K789" s="7" t="s">
        <v>844</v>
      </c>
      <c r="M789" s="7" t="s">
        <v>845</v>
      </c>
      <c r="N789" s="7" t="s">
        <v>649</v>
      </c>
      <c r="O789" s="9">
        <v>1754.5</v>
      </c>
    </row>
    <row r="790" spans="1:15" x14ac:dyDescent="0.25">
      <c r="A790" s="7">
        <v>11036</v>
      </c>
      <c r="B790" s="7" t="s">
        <v>377</v>
      </c>
      <c r="C790" s="7">
        <v>8</v>
      </c>
      <c r="D790" s="8">
        <v>36666</v>
      </c>
      <c r="E790" s="8">
        <v>36694</v>
      </c>
      <c r="F790" s="8">
        <v>36668</v>
      </c>
      <c r="G790" s="7">
        <v>3</v>
      </c>
      <c r="H790" s="9">
        <v>149.47</v>
      </c>
      <c r="I790" s="7" t="s">
        <v>378</v>
      </c>
      <c r="J790" s="7" t="s">
        <v>380</v>
      </c>
      <c r="K790" s="7" t="s">
        <v>381</v>
      </c>
      <c r="M790" s="7" t="s">
        <v>382</v>
      </c>
      <c r="N790" s="7" t="s">
        <v>203</v>
      </c>
      <c r="O790" s="9">
        <v>1692</v>
      </c>
    </row>
    <row r="791" spans="1:15" x14ac:dyDescent="0.25">
      <c r="A791" s="7">
        <v>11037</v>
      </c>
      <c r="B791" s="7" t="s">
        <v>477</v>
      </c>
      <c r="C791" s="7">
        <v>7</v>
      </c>
      <c r="D791" s="8">
        <v>36667</v>
      </c>
      <c r="E791" s="8">
        <v>36695</v>
      </c>
      <c r="F791" s="8">
        <v>36673</v>
      </c>
      <c r="G791" s="7">
        <v>1</v>
      </c>
      <c r="H791" s="9">
        <v>3.2</v>
      </c>
      <c r="I791" s="7" t="s">
        <v>478</v>
      </c>
      <c r="J791" s="7" t="s">
        <v>480</v>
      </c>
      <c r="K791" s="7" t="s">
        <v>481</v>
      </c>
      <c r="M791" s="7" t="s">
        <v>482</v>
      </c>
      <c r="N791" s="7" t="s">
        <v>215</v>
      </c>
      <c r="O791" s="9">
        <v>60</v>
      </c>
    </row>
    <row r="792" spans="1:15" x14ac:dyDescent="0.25">
      <c r="A792" s="7">
        <v>11038</v>
      </c>
      <c r="B792" s="7" t="s">
        <v>840</v>
      </c>
      <c r="C792" s="7">
        <v>1</v>
      </c>
      <c r="D792" s="8">
        <v>36667</v>
      </c>
      <c r="E792" s="8">
        <v>36695</v>
      </c>
      <c r="F792" s="8">
        <v>36676</v>
      </c>
      <c r="G792" s="7">
        <v>2</v>
      </c>
      <c r="H792" s="9">
        <v>29.59</v>
      </c>
      <c r="I792" s="7" t="s">
        <v>841</v>
      </c>
      <c r="J792" s="7" t="s">
        <v>843</v>
      </c>
      <c r="K792" s="7" t="s">
        <v>844</v>
      </c>
      <c r="M792" s="7" t="s">
        <v>845</v>
      </c>
      <c r="N792" s="7" t="s">
        <v>649</v>
      </c>
      <c r="O792" s="9">
        <v>751</v>
      </c>
    </row>
    <row r="793" spans="1:15" x14ac:dyDescent="0.25">
      <c r="A793" s="7">
        <v>11039</v>
      </c>
      <c r="B793" s="7" t="s">
        <v>618</v>
      </c>
      <c r="C793" s="7">
        <v>1</v>
      </c>
      <c r="D793" s="8">
        <v>36667</v>
      </c>
      <c r="E793" s="8">
        <v>36695</v>
      </c>
      <c r="G793" s="7">
        <v>2</v>
      </c>
      <c r="H793" s="9">
        <v>65</v>
      </c>
      <c r="I793" s="7" t="s">
        <v>619</v>
      </c>
      <c r="J793" s="7" t="s">
        <v>621</v>
      </c>
      <c r="K793" s="7" t="s">
        <v>622</v>
      </c>
      <c r="L793" s="7" t="s">
        <v>623</v>
      </c>
      <c r="M793" s="7" t="s">
        <v>624</v>
      </c>
      <c r="N793" s="7" t="s">
        <v>507</v>
      </c>
      <c r="O793" s="9">
        <v>3090</v>
      </c>
    </row>
    <row r="794" spans="1:15" x14ac:dyDescent="0.25">
      <c r="A794" s="7">
        <v>11040</v>
      </c>
      <c r="B794" s="7" t="s">
        <v>491</v>
      </c>
      <c r="C794" s="7">
        <v>4</v>
      </c>
      <c r="D794" s="8">
        <v>36668</v>
      </c>
      <c r="E794" s="8">
        <v>36696</v>
      </c>
      <c r="G794" s="7">
        <v>3</v>
      </c>
      <c r="H794" s="9">
        <v>18.84</v>
      </c>
      <c r="I794" s="7" t="s">
        <v>492</v>
      </c>
      <c r="J794" s="7" t="s">
        <v>494</v>
      </c>
      <c r="K794" s="7" t="s">
        <v>495</v>
      </c>
      <c r="L794" s="7" t="s">
        <v>496</v>
      </c>
      <c r="M794" s="7" t="s">
        <v>497</v>
      </c>
      <c r="N794" s="7" t="s">
        <v>498</v>
      </c>
      <c r="O794" s="9">
        <v>200</v>
      </c>
    </row>
    <row r="795" spans="1:15" x14ac:dyDescent="0.25">
      <c r="A795" s="7">
        <v>11041</v>
      </c>
      <c r="B795" s="7" t="s">
        <v>353</v>
      </c>
      <c r="C795" s="7">
        <v>3</v>
      </c>
      <c r="D795" s="8">
        <v>36668</v>
      </c>
      <c r="E795" s="8">
        <v>36696</v>
      </c>
      <c r="F795" s="8">
        <v>36674</v>
      </c>
      <c r="G795" s="7">
        <v>2</v>
      </c>
      <c r="H795" s="9">
        <v>48.22</v>
      </c>
      <c r="I795" s="7" t="s">
        <v>354</v>
      </c>
      <c r="J795" s="7" t="s">
        <v>977</v>
      </c>
      <c r="K795" s="7" t="s">
        <v>357</v>
      </c>
      <c r="M795" s="7" t="s">
        <v>358</v>
      </c>
      <c r="N795" s="7" t="s">
        <v>219</v>
      </c>
      <c r="O795" s="9">
        <v>1887</v>
      </c>
    </row>
    <row r="796" spans="1:15" x14ac:dyDescent="0.25">
      <c r="A796" s="7">
        <v>11042</v>
      </c>
      <c r="B796" s="7" t="s">
        <v>360</v>
      </c>
      <c r="C796" s="7">
        <v>2</v>
      </c>
      <c r="D796" s="8">
        <v>36668</v>
      </c>
      <c r="E796" s="8">
        <v>36682</v>
      </c>
      <c r="F796" s="8">
        <v>36677</v>
      </c>
      <c r="G796" s="7">
        <v>1</v>
      </c>
      <c r="H796" s="9">
        <v>29.99</v>
      </c>
      <c r="I796" s="7" t="s">
        <v>361</v>
      </c>
      <c r="J796" s="7" t="s">
        <v>364</v>
      </c>
      <c r="K796" s="7" t="s">
        <v>365</v>
      </c>
      <c r="L796" s="7" t="s">
        <v>366</v>
      </c>
      <c r="M796" s="7" t="s">
        <v>367</v>
      </c>
      <c r="N796" s="7" t="s">
        <v>368</v>
      </c>
      <c r="O796" s="9">
        <v>405.75</v>
      </c>
    </row>
    <row r="797" spans="1:15" x14ac:dyDescent="0.25">
      <c r="A797" s="7">
        <v>11043</v>
      </c>
      <c r="B797" s="7" t="s">
        <v>824</v>
      </c>
      <c r="C797" s="7">
        <v>5</v>
      </c>
      <c r="D797" s="8">
        <v>36668</v>
      </c>
      <c r="E797" s="8">
        <v>36696</v>
      </c>
      <c r="F797" s="8">
        <v>36675</v>
      </c>
      <c r="G797" s="7">
        <v>2</v>
      </c>
      <c r="H797" s="9">
        <v>8.8000000000000007</v>
      </c>
      <c r="I797" s="7" t="s">
        <v>825</v>
      </c>
      <c r="J797" s="7" t="s">
        <v>827</v>
      </c>
      <c r="K797" s="7" t="s">
        <v>702</v>
      </c>
      <c r="M797" s="7" t="s">
        <v>828</v>
      </c>
      <c r="N797" s="7" t="s">
        <v>201</v>
      </c>
      <c r="O797" s="9">
        <v>210</v>
      </c>
    </row>
    <row r="798" spans="1:15" x14ac:dyDescent="0.25">
      <c r="A798" s="7">
        <v>11044</v>
      </c>
      <c r="B798" s="7" t="s">
        <v>954</v>
      </c>
      <c r="C798" s="7">
        <v>4</v>
      </c>
      <c r="D798" s="8">
        <v>36669</v>
      </c>
      <c r="E798" s="8">
        <v>36697</v>
      </c>
      <c r="F798" s="8">
        <v>36677</v>
      </c>
      <c r="G798" s="7">
        <v>1</v>
      </c>
      <c r="H798" s="9">
        <v>8.7200000000000006</v>
      </c>
      <c r="I798" s="7" t="s">
        <v>988</v>
      </c>
      <c r="J798" s="7" t="s">
        <v>957</v>
      </c>
      <c r="K798" s="7" t="s">
        <v>958</v>
      </c>
      <c r="M798" s="7" t="s">
        <v>959</v>
      </c>
      <c r="N798" s="7" t="s">
        <v>960</v>
      </c>
      <c r="O798" s="9">
        <v>591.6</v>
      </c>
    </row>
    <row r="799" spans="1:15" x14ac:dyDescent="0.25">
      <c r="A799" s="7">
        <v>11045</v>
      </c>
      <c r="B799" s="7" t="s">
        <v>319</v>
      </c>
      <c r="C799" s="7">
        <v>6</v>
      </c>
      <c r="D799" s="8">
        <v>36669</v>
      </c>
      <c r="E799" s="8">
        <v>36697</v>
      </c>
      <c r="G799" s="7">
        <v>2</v>
      </c>
      <c r="H799" s="9">
        <v>70.58</v>
      </c>
      <c r="I799" s="7" t="s">
        <v>320</v>
      </c>
      <c r="J799" s="7" t="s">
        <v>323</v>
      </c>
      <c r="K799" s="7" t="s">
        <v>324</v>
      </c>
      <c r="L799" s="7" t="s">
        <v>325</v>
      </c>
      <c r="M799" s="7" t="s">
        <v>326</v>
      </c>
      <c r="N799" s="7" t="s">
        <v>327</v>
      </c>
      <c r="O799" s="9">
        <v>1309.5</v>
      </c>
    </row>
    <row r="800" spans="1:15" x14ac:dyDescent="0.25">
      <c r="A800" s="7">
        <v>11046</v>
      </c>
      <c r="B800" s="7" t="s">
        <v>915</v>
      </c>
      <c r="C800" s="7">
        <v>8</v>
      </c>
      <c r="D800" s="8">
        <v>36669</v>
      </c>
      <c r="E800" s="8">
        <v>36697</v>
      </c>
      <c r="F800" s="8">
        <v>36670</v>
      </c>
      <c r="G800" s="7">
        <v>2</v>
      </c>
      <c r="H800" s="9">
        <v>71.64</v>
      </c>
      <c r="I800" s="7" t="s">
        <v>916</v>
      </c>
      <c r="J800" s="7" t="s">
        <v>918</v>
      </c>
      <c r="K800" s="7" t="s">
        <v>919</v>
      </c>
      <c r="M800" s="7" t="s">
        <v>920</v>
      </c>
      <c r="N800" s="7" t="s">
        <v>203</v>
      </c>
      <c r="O800" s="9">
        <v>1564</v>
      </c>
    </row>
    <row r="801" spans="1:15" x14ac:dyDescent="0.25">
      <c r="A801" s="7">
        <v>11047</v>
      </c>
      <c r="B801" s="7" t="s">
        <v>393</v>
      </c>
      <c r="C801" s="7">
        <v>7</v>
      </c>
      <c r="D801" s="8">
        <v>36670</v>
      </c>
      <c r="E801" s="8">
        <v>36698</v>
      </c>
      <c r="F801" s="8">
        <v>36677</v>
      </c>
      <c r="G801" s="7">
        <v>3</v>
      </c>
      <c r="H801" s="9">
        <v>46.62</v>
      </c>
      <c r="I801" s="7" t="s">
        <v>394</v>
      </c>
      <c r="J801" s="7" t="s">
        <v>396</v>
      </c>
      <c r="K801" s="7" t="s">
        <v>271</v>
      </c>
      <c r="M801" s="7" t="s">
        <v>397</v>
      </c>
      <c r="N801" s="7" t="s">
        <v>273</v>
      </c>
      <c r="O801" s="9">
        <v>1090.5</v>
      </c>
    </row>
    <row r="802" spans="1:15" x14ac:dyDescent="0.25">
      <c r="A802" s="7">
        <v>11048</v>
      </c>
      <c r="B802" s="7" t="s">
        <v>319</v>
      </c>
      <c r="C802" s="7">
        <v>7</v>
      </c>
      <c r="D802" s="8">
        <v>36670</v>
      </c>
      <c r="E802" s="8">
        <v>36698</v>
      </c>
      <c r="F802" s="8">
        <v>36676</v>
      </c>
      <c r="G802" s="7">
        <v>3</v>
      </c>
      <c r="H802" s="9">
        <v>24.12</v>
      </c>
      <c r="I802" s="7" t="s">
        <v>320</v>
      </c>
      <c r="J802" s="7" t="s">
        <v>323</v>
      </c>
      <c r="K802" s="7" t="s">
        <v>324</v>
      </c>
      <c r="L802" s="7" t="s">
        <v>325</v>
      </c>
      <c r="M802" s="7" t="s">
        <v>326</v>
      </c>
      <c r="N802" s="7" t="s">
        <v>327</v>
      </c>
      <c r="O802" s="9">
        <v>525</v>
      </c>
    </row>
    <row r="803" spans="1:15" x14ac:dyDescent="0.25">
      <c r="A803" s="7">
        <v>11049</v>
      </c>
      <c r="B803" s="7" t="s">
        <v>484</v>
      </c>
      <c r="C803" s="7">
        <v>3</v>
      </c>
      <c r="D803" s="8">
        <v>36670</v>
      </c>
      <c r="E803" s="8">
        <v>36698</v>
      </c>
      <c r="F803" s="8">
        <v>36680</v>
      </c>
      <c r="G803" s="7">
        <v>1</v>
      </c>
      <c r="H803" s="9">
        <v>8.34</v>
      </c>
      <c r="I803" s="7" t="s">
        <v>485</v>
      </c>
      <c r="J803" s="7" t="s">
        <v>487</v>
      </c>
      <c r="K803" s="7" t="s">
        <v>488</v>
      </c>
      <c r="L803" s="7" t="s">
        <v>366</v>
      </c>
      <c r="M803" s="7" t="s">
        <v>489</v>
      </c>
      <c r="N803" s="7" t="s">
        <v>368</v>
      </c>
      <c r="O803" s="9">
        <v>342</v>
      </c>
    </row>
    <row r="804" spans="1:15" x14ac:dyDescent="0.25">
      <c r="A804" s="7">
        <v>11050</v>
      </c>
      <c r="B804" s="7" t="s">
        <v>432</v>
      </c>
      <c r="C804" s="7">
        <v>8</v>
      </c>
      <c r="D804" s="8">
        <v>36673</v>
      </c>
      <c r="E804" s="8">
        <v>36701</v>
      </c>
      <c r="F804" s="8">
        <v>36681</v>
      </c>
      <c r="G804" s="7">
        <v>2</v>
      </c>
      <c r="H804" s="9">
        <v>59.41</v>
      </c>
      <c r="I804" s="7" t="s">
        <v>433</v>
      </c>
      <c r="J804" s="7" t="s">
        <v>435</v>
      </c>
      <c r="K804" s="7" t="s">
        <v>436</v>
      </c>
      <c r="M804" s="7" t="s">
        <v>437</v>
      </c>
      <c r="N804" s="7" t="s">
        <v>283</v>
      </c>
      <c r="O804" s="9">
        <v>900</v>
      </c>
    </row>
    <row r="805" spans="1:15" x14ac:dyDescent="0.25">
      <c r="A805" s="7">
        <v>11051</v>
      </c>
      <c r="B805" s="7" t="s">
        <v>568</v>
      </c>
      <c r="C805" s="7">
        <v>7</v>
      </c>
      <c r="D805" s="8">
        <v>36673</v>
      </c>
      <c r="E805" s="8">
        <v>36701</v>
      </c>
      <c r="G805" s="7">
        <v>3</v>
      </c>
      <c r="H805" s="9">
        <v>2.79</v>
      </c>
      <c r="I805" s="7" t="s">
        <v>569</v>
      </c>
      <c r="J805" s="7" t="s">
        <v>571</v>
      </c>
      <c r="K805" s="7" t="s">
        <v>572</v>
      </c>
      <c r="M805" s="7" t="s">
        <v>573</v>
      </c>
      <c r="N805" s="7" t="s">
        <v>201</v>
      </c>
      <c r="O805" s="9">
        <v>45</v>
      </c>
    </row>
    <row r="806" spans="1:15" x14ac:dyDescent="0.25">
      <c r="A806" s="7">
        <v>11052</v>
      </c>
      <c r="B806" s="7" t="s">
        <v>510</v>
      </c>
      <c r="C806" s="7">
        <v>3</v>
      </c>
      <c r="D806" s="8">
        <v>36673</v>
      </c>
      <c r="E806" s="8">
        <v>36701</v>
      </c>
      <c r="F806" s="8">
        <v>36677</v>
      </c>
      <c r="G806" s="7">
        <v>1</v>
      </c>
      <c r="H806" s="9">
        <v>67.260000000000005</v>
      </c>
      <c r="I806" s="7" t="s">
        <v>511</v>
      </c>
      <c r="J806" s="7" t="s">
        <v>513</v>
      </c>
      <c r="K806" s="7" t="s">
        <v>514</v>
      </c>
      <c r="L806" s="7" t="s">
        <v>515</v>
      </c>
      <c r="M806" s="7" t="s">
        <v>516</v>
      </c>
      <c r="N806" s="7" t="s">
        <v>368</v>
      </c>
      <c r="O806" s="9">
        <v>1665</v>
      </c>
    </row>
    <row r="807" spans="1:15" x14ac:dyDescent="0.25">
      <c r="A807" s="7">
        <v>11053</v>
      </c>
      <c r="B807" s="7" t="s">
        <v>713</v>
      </c>
      <c r="C807" s="7">
        <v>2</v>
      </c>
      <c r="D807" s="8">
        <v>36673</v>
      </c>
      <c r="E807" s="8">
        <v>36701</v>
      </c>
      <c r="F807" s="8">
        <v>36675</v>
      </c>
      <c r="G807" s="7">
        <v>2</v>
      </c>
      <c r="H807" s="9">
        <v>53.05</v>
      </c>
      <c r="I807" s="7" t="s">
        <v>714</v>
      </c>
      <c r="J807" s="7" t="s">
        <v>716</v>
      </c>
      <c r="K807" s="7" t="s">
        <v>717</v>
      </c>
      <c r="M807" s="7" t="s">
        <v>718</v>
      </c>
      <c r="N807" s="7" t="s">
        <v>216</v>
      </c>
      <c r="O807" s="9">
        <v>3658.75</v>
      </c>
    </row>
    <row r="808" spans="1:15" x14ac:dyDescent="0.25">
      <c r="A808" s="7">
        <v>11054</v>
      </c>
      <c r="B808" s="7" t="s">
        <v>336</v>
      </c>
      <c r="C808" s="7">
        <v>8</v>
      </c>
      <c r="D808" s="8">
        <v>36674</v>
      </c>
      <c r="E808" s="8">
        <v>36702</v>
      </c>
      <c r="G808" s="7">
        <v>1</v>
      </c>
      <c r="H808" s="9">
        <v>0.33</v>
      </c>
      <c r="I808" s="7" t="s">
        <v>337</v>
      </c>
      <c r="J808" s="7" t="s">
        <v>340</v>
      </c>
      <c r="K808" s="7" t="s">
        <v>341</v>
      </c>
      <c r="M808" s="7" t="s">
        <v>342</v>
      </c>
      <c r="N808" s="7" t="s">
        <v>343</v>
      </c>
      <c r="O808" s="9">
        <v>305</v>
      </c>
    </row>
    <row r="809" spans="1:15" x14ac:dyDescent="0.25">
      <c r="A809" s="7">
        <v>11055</v>
      </c>
      <c r="B809" s="7" t="s">
        <v>519</v>
      </c>
      <c r="C809" s="7">
        <v>7</v>
      </c>
      <c r="D809" s="8">
        <v>36674</v>
      </c>
      <c r="E809" s="8">
        <v>36702</v>
      </c>
      <c r="F809" s="8">
        <v>36681</v>
      </c>
      <c r="G809" s="7">
        <v>2</v>
      </c>
      <c r="H809" s="9">
        <v>120.92</v>
      </c>
      <c r="I809" s="7" t="s">
        <v>520</v>
      </c>
      <c r="J809" s="7" t="s">
        <v>522</v>
      </c>
      <c r="K809" s="7" t="s">
        <v>523</v>
      </c>
      <c r="L809" s="7" t="s">
        <v>524</v>
      </c>
      <c r="M809" s="7" t="s">
        <v>525</v>
      </c>
      <c r="N809" s="7" t="s">
        <v>507</v>
      </c>
      <c r="O809" s="9">
        <v>1727.5</v>
      </c>
    </row>
    <row r="810" spans="1:15" x14ac:dyDescent="0.25">
      <c r="A810" s="7">
        <v>11056</v>
      </c>
      <c r="B810" s="7" t="s">
        <v>393</v>
      </c>
      <c r="C810" s="7">
        <v>8</v>
      </c>
      <c r="D810" s="8">
        <v>36674</v>
      </c>
      <c r="E810" s="8">
        <v>36688</v>
      </c>
      <c r="F810" s="8">
        <v>36677</v>
      </c>
      <c r="G810" s="7">
        <v>2</v>
      </c>
      <c r="H810" s="9">
        <v>278.95999999999998</v>
      </c>
      <c r="I810" s="7" t="s">
        <v>394</v>
      </c>
      <c r="J810" s="7" t="s">
        <v>396</v>
      </c>
      <c r="K810" s="7" t="s">
        <v>271</v>
      </c>
      <c r="M810" s="7" t="s">
        <v>397</v>
      </c>
      <c r="N810" s="7" t="s">
        <v>273</v>
      </c>
      <c r="O810" s="9">
        <v>3740</v>
      </c>
    </row>
    <row r="811" spans="1:15" x14ac:dyDescent="0.25">
      <c r="A811" s="7">
        <v>11057</v>
      </c>
      <c r="B811" s="7" t="s">
        <v>668</v>
      </c>
      <c r="C811" s="7">
        <v>3</v>
      </c>
      <c r="D811" s="8">
        <v>36675</v>
      </c>
      <c r="E811" s="8">
        <v>36703</v>
      </c>
      <c r="F811" s="8">
        <v>36677</v>
      </c>
      <c r="G811" s="7">
        <v>3</v>
      </c>
      <c r="H811" s="9">
        <v>4.13</v>
      </c>
      <c r="I811" s="7" t="s">
        <v>669</v>
      </c>
      <c r="J811" s="7" t="s">
        <v>671</v>
      </c>
      <c r="K811" s="7" t="s">
        <v>271</v>
      </c>
      <c r="M811" s="7" t="s">
        <v>672</v>
      </c>
      <c r="N811" s="7" t="s">
        <v>273</v>
      </c>
      <c r="O811" s="9">
        <v>45</v>
      </c>
    </row>
    <row r="812" spans="1:15" x14ac:dyDescent="0.25">
      <c r="A812" s="7">
        <v>11058</v>
      </c>
      <c r="B812" s="7" t="s">
        <v>286</v>
      </c>
      <c r="C812" s="7">
        <v>9</v>
      </c>
      <c r="D812" s="8">
        <v>36675</v>
      </c>
      <c r="E812" s="8">
        <v>36703</v>
      </c>
      <c r="G812" s="7">
        <v>3</v>
      </c>
      <c r="H812" s="9">
        <v>31.14</v>
      </c>
      <c r="I812" s="7" t="s">
        <v>287</v>
      </c>
      <c r="J812" s="7" t="s">
        <v>289</v>
      </c>
      <c r="K812" s="7" t="s">
        <v>290</v>
      </c>
      <c r="M812" s="7" t="s">
        <v>291</v>
      </c>
      <c r="N812" s="7" t="s">
        <v>203</v>
      </c>
      <c r="O812" s="9">
        <v>858</v>
      </c>
    </row>
    <row r="813" spans="1:15" x14ac:dyDescent="0.25">
      <c r="A813" s="7">
        <v>11059</v>
      </c>
      <c r="B813" s="7" t="s">
        <v>771</v>
      </c>
      <c r="C813" s="7">
        <v>2</v>
      </c>
      <c r="D813" s="8">
        <v>36675</v>
      </c>
      <c r="E813" s="8">
        <v>36717</v>
      </c>
      <c r="G813" s="7">
        <v>2</v>
      </c>
      <c r="H813" s="9">
        <v>85.8</v>
      </c>
      <c r="I813" s="7" t="s">
        <v>772</v>
      </c>
      <c r="J813" s="7" t="s">
        <v>774</v>
      </c>
      <c r="K813" s="7" t="s">
        <v>514</v>
      </c>
      <c r="L813" s="7" t="s">
        <v>515</v>
      </c>
      <c r="M813" s="7" t="s">
        <v>775</v>
      </c>
      <c r="N813" s="7" t="s">
        <v>368</v>
      </c>
      <c r="O813" s="9">
        <v>1838</v>
      </c>
    </row>
    <row r="814" spans="1:15" x14ac:dyDescent="0.25">
      <c r="A814" s="7">
        <v>11060</v>
      </c>
      <c r="B814" s="7" t="s">
        <v>452</v>
      </c>
      <c r="C814" s="7">
        <v>2</v>
      </c>
      <c r="D814" s="8">
        <v>36676</v>
      </c>
      <c r="E814" s="8">
        <v>36704</v>
      </c>
      <c r="F814" s="8">
        <v>36680</v>
      </c>
      <c r="G814" s="7">
        <v>2</v>
      </c>
      <c r="H814" s="9">
        <v>10.98</v>
      </c>
      <c r="I814" s="7" t="s">
        <v>453</v>
      </c>
      <c r="J814" s="7" t="s">
        <v>455</v>
      </c>
      <c r="K814" s="7" t="s">
        <v>456</v>
      </c>
      <c r="M814" s="7" t="s">
        <v>457</v>
      </c>
      <c r="N814" s="7" t="s">
        <v>213</v>
      </c>
      <c r="O814" s="9">
        <v>266</v>
      </c>
    </row>
    <row r="815" spans="1:15" x14ac:dyDescent="0.25">
      <c r="A815" s="7">
        <v>11061</v>
      </c>
      <c r="B815" s="7" t="s">
        <v>491</v>
      </c>
      <c r="C815" s="7">
        <v>4</v>
      </c>
      <c r="D815" s="8">
        <v>36676</v>
      </c>
      <c r="E815" s="8">
        <v>36718</v>
      </c>
      <c r="G815" s="7">
        <v>3</v>
      </c>
      <c r="H815" s="9">
        <v>14.01</v>
      </c>
      <c r="I815" s="7" t="s">
        <v>492</v>
      </c>
      <c r="J815" s="7" t="s">
        <v>494</v>
      </c>
      <c r="K815" s="7" t="s">
        <v>495</v>
      </c>
      <c r="L815" s="7" t="s">
        <v>496</v>
      </c>
      <c r="M815" s="7" t="s">
        <v>497</v>
      </c>
      <c r="N815" s="7" t="s">
        <v>498</v>
      </c>
      <c r="O815" s="9">
        <v>510</v>
      </c>
    </row>
    <row r="816" spans="1:15" x14ac:dyDescent="0.25">
      <c r="A816" s="7">
        <v>11062</v>
      </c>
      <c r="B816" s="7" t="s">
        <v>763</v>
      </c>
      <c r="C816" s="7">
        <v>4</v>
      </c>
      <c r="D816" s="8">
        <v>36676</v>
      </c>
      <c r="E816" s="8">
        <v>36704</v>
      </c>
      <c r="G816" s="7">
        <v>2</v>
      </c>
      <c r="H816" s="9">
        <v>29.93</v>
      </c>
      <c r="I816" s="7" t="s">
        <v>764</v>
      </c>
      <c r="J816" s="7" t="s">
        <v>766</v>
      </c>
      <c r="K816" s="7" t="s">
        <v>767</v>
      </c>
      <c r="M816" s="7" t="s">
        <v>768</v>
      </c>
      <c r="N816" s="7" t="s">
        <v>213</v>
      </c>
      <c r="O816" s="9">
        <v>508</v>
      </c>
    </row>
    <row r="817" spans="1:15" x14ac:dyDescent="0.25">
      <c r="A817" s="7">
        <v>11063</v>
      </c>
      <c r="B817" s="7" t="s">
        <v>536</v>
      </c>
      <c r="C817" s="7">
        <v>3</v>
      </c>
      <c r="D817" s="8">
        <v>36676</v>
      </c>
      <c r="E817" s="8">
        <v>36704</v>
      </c>
      <c r="F817" s="8">
        <v>36682</v>
      </c>
      <c r="G817" s="7">
        <v>2</v>
      </c>
      <c r="H817" s="9">
        <v>81.73</v>
      </c>
      <c r="I817" s="7" t="s">
        <v>537</v>
      </c>
      <c r="J817" s="7" t="s">
        <v>539</v>
      </c>
      <c r="K817" s="7" t="s">
        <v>540</v>
      </c>
      <c r="L817" s="7" t="s">
        <v>541</v>
      </c>
      <c r="N817" s="7" t="s">
        <v>542</v>
      </c>
      <c r="O817" s="9">
        <v>1445.5</v>
      </c>
    </row>
    <row r="818" spans="1:15" x14ac:dyDescent="0.25">
      <c r="A818" s="7">
        <v>11064</v>
      </c>
      <c r="B818" s="7" t="s">
        <v>800</v>
      </c>
      <c r="C818" s="7">
        <v>1</v>
      </c>
      <c r="D818" s="8">
        <v>36677</v>
      </c>
      <c r="E818" s="8">
        <v>36705</v>
      </c>
      <c r="F818" s="8">
        <v>36680</v>
      </c>
      <c r="G818" s="7">
        <v>1</v>
      </c>
      <c r="H818" s="9">
        <v>30.09</v>
      </c>
      <c r="I818" s="7" t="s">
        <v>801</v>
      </c>
      <c r="J818" s="7" t="s">
        <v>803</v>
      </c>
      <c r="K818" s="7" t="s">
        <v>804</v>
      </c>
      <c r="L818" s="7" t="s">
        <v>805</v>
      </c>
      <c r="M818" s="7" t="s">
        <v>806</v>
      </c>
      <c r="N818" s="7" t="s">
        <v>498</v>
      </c>
      <c r="O818" s="9">
        <v>4722.3</v>
      </c>
    </row>
    <row r="819" spans="1:15" x14ac:dyDescent="0.25">
      <c r="A819" s="7">
        <v>11065</v>
      </c>
      <c r="B819" s="7" t="s">
        <v>609</v>
      </c>
      <c r="C819" s="7">
        <v>8</v>
      </c>
      <c r="D819" s="8">
        <v>36677</v>
      </c>
      <c r="E819" s="8">
        <v>36705</v>
      </c>
      <c r="G819" s="7">
        <v>1</v>
      </c>
      <c r="H819" s="9">
        <v>12.91</v>
      </c>
      <c r="I819" s="7" t="s">
        <v>610</v>
      </c>
      <c r="J819" s="7" t="s">
        <v>612</v>
      </c>
      <c r="K819" s="7" t="s">
        <v>613</v>
      </c>
      <c r="L819" s="7" t="s">
        <v>614</v>
      </c>
      <c r="M819" s="7" t="s">
        <v>615</v>
      </c>
      <c r="N819" s="7" t="s">
        <v>507</v>
      </c>
      <c r="O819" s="9">
        <v>252.56</v>
      </c>
    </row>
    <row r="820" spans="1:15" x14ac:dyDescent="0.25">
      <c r="A820" s="7">
        <v>11066</v>
      </c>
      <c r="B820" s="7" t="s">
        <v>938</v>
      </c>
      <c r="C820" s="7">
        <v>7</v>
      </c>
      <c r="D820" s="8">
        <v>36677</v>
      </c>
      <c r="E820" s="8">
        <v>36705</v>
      </c>
      <c r="F820" s="8">
        <v>36680</v>
      </c>
      <c r="G820" s="7">
        <v>2</v>
      </c>
      <c r="H820" s="9">
        <v>44.72</v>
      </c>
      <c r="I820" s="7" t="s">
        <v>939</v>
      </c>
      <c r="J820" s="7" t="s">
        <v>980</v>
      </c>
      <c r="K820" s="7" t="s">
        <v>942</v>
      </c>
      <c r="L820" s="7" t="s">
        <v>589</v>
      </c>
      <c r="M820" s="7" t="s">
        <v>981</v>
      </c>
      <c r="N820" s="7" t="s">
        <v>498</v>
      </c>
      <c r="O820" s="9">
        <v>928.75</v>
      </c>
    </row>
    <row r="821" spans="1:15" x14ac:dyDescent="0.25">
      <c r="A821" s="7">
        <v>11067</v>
      </c>
      <c r="B821" s="7" t="s">
        <v>377</v>
      </c>
      <c r="C821" s="7">
        <v>1</v>
      </c>
      <c r="D821" s="8">
        <v>36680</v>
      </c>
      <c r="E821" s="8">
        <v>36694</v>
      </c>
      <c r="F821" s="8">
        <v>36682</v>
      </c>
      <c r="G821" s="7">
        <v>2</v>
      </c>
      <c r="H821" s="9">
        <v>7.98</v>
      </c>
      <c r="I821" s="7" t="s">
        <v>378</v>
      </c>
      <c r="J821" s="7" t="s">
        <v>380</v>
      </c>
      <c r="K821" s="7" t="s">
        <v>381</v>
      </c>
      <c r="M821" s="7" t="s">
        <v>382</v>
      </c>
      <c r="N821" s="7" t="s">
        <v>203</v>
      </c>
      <c r="O821" s="9">
        <v>86.85</v>
      </c>
    </row>
    <row r="822" spans="1:15" x14ac:dyDescent="0.25">
      <c r="A822" s="7">
        <v>11068</v>
      </c>
      <c r="B822" s="7" t="s">
        <v>734</v>
      </c>
      <c r="C822" s="7">
        <v>8</v>
      </c>
      <c r="D822" s="8">
        <v>36680</v>
      </c>
      <c r="E822" s="8">
        <v>36708</v>
      </c>
      <c r="G822" s="7">
        <v>2</v>
      </c>
      <c r="H822" s="9">
        <v>81.75</v>
      </c>
      <c r="I822" s="7" t="s">
        <v>735</v>
      </c>
      <c r="J822" s="7" t="s">
        <v>737</v>
      </c>
      <c r="K822" s="7" t="s">
        <v>365</v>
      </c>
      <c r="L822" s="7" t="s">
        <v>366</v>
      </c>
      <c r="M822" s="7" t="s">
        <v>738</v>
      </c>
      <c r="N822" s="7" t="s">
        <v>368</v>
      </c>
      <c r="O822" s="9">
        <v>2384.8000000000002</v>
      </c>
    </row>
    <row r="823" spans="1:15" x14ac:dyDescent="0.25">
      <c r="A823" s="7">
        <v>11069</v>
      </c>
      <c r="B823" s="7" t="s">
        <v>871</v>
      </c>
      <c r="C823" s="7">
        <v>1</v>
      </c>
      <c r="D823" s="8">
        <v>36680</v>
      </c>
      <c r="E823" s="8">
        <v>36708</v>
      </c>
      <c r="F823" s="8">
        <v>36682</v>
      </c>
      <c r="G823" s="7">
        <v>2</v>
      </c>
      <c r="H823" s="9">
        <v>15.67</v>
      </c>
      <c r="I823" s="7" t="s">
        <v>872</v>
      </c>
      <c r="J823" s="7" t="s">
        <v>874</v>
      </c>
      <c r="K823" s="7" t="s">
        <v>256</v>
      </c>
      <c r="M823" s="7" t="s">
        <v>710</v>
      </c>
      <c r="N823" s="7" t="s">
        <v>258</v>
      </c>
      <c r="O823" s="9">
        <v>360</v>
      </c>
    </row>
    <row r="824" spans="1:15" x14ac:dyDescent="0.25">
      <c r="A824" s="7">
        <v>11070</v>
      </c>
      <c r="B824" s="7" t="s">
        <v>593</v>
      </c>
      <c r="C824" s="7">
        <v>2</v>
      </c>
      <c r="D824" s="8">
        <v>36681</v>
      </c>
      <c r="E824" s="8">
        <v>36709</v>
      </c>
      <c r="G824" s="7">
        <v>1</v>
      </c>
      <c r="H824" s="9">
        <v>136</v>
      </c>
      <c r="I824" s="7" t="s">
        <v>594</v>
      </c>
      <c r="J824" s="7" t="s">
        <v>596</v>
      </c>
      <c r="K824" s="7" t="s">
        <v>597</v>
      </c>
      <c r="M824" s="7" t="s">
        <v>598</v>
      </c>
      <c r="N824" s="7" t="s">
        <v>203</v>
      </c>
      <c r="O824" s="9">
        <v>1873.5</v>
      </c>
    </row>
    <row r="825" spans="1:15" x14ac:dyDescent="0.25">
      <c r="A825" s="7">
        <v>11071</v>
      </c>
      <c r="B825" s="7" t="s">
        <v>609</v>
      </c>
      <c r="C825" s="7">
        <v>1</v>
      </c>
      <c r="D825" s="8">
        <v>36681</v>
      </c>
      <c r="E825" s="8">
        <v>36709</v>
      </c>
      <c r="G825" s="7">
        <v>1</v>
      </c>
      <c r="H825" s="9">
        <v>0.93</v>
      </c>
      <c r="I825" s="7" t="s">
        <v>610</v>
      </c>
      <c r="J825" s="7" t="s">
        <v>612</v>
      </c>
      <c r="K825" s="7" t="s">
        <v>613</v>
      </c>
      <c r="L825" s="7" t="s">
        <v>614</v>
      </c>
      <c r="M825" s="7" t="s">
        <v>615</v>
      </c>
      <c r="N825" s="7" t="s">
        <v>507</v>
      </c>
      <c r="O825" s="9">
        <v>510</v>
      </c>
    </row>
    <row r="826" spans="1:15" x14ac:dyDescent="0.25">
      <c r="A826" s="7">
        <v>11072</v>
      </c>
      <c r="B826" s="7" t="s">
        <v>400</v>
      </c>
      <c r="C826" s="7">
        <v>4</v>
      </c>
      <c r="D826" s="8">
        <v>36681</v>
      </c>
      <c r="E826" s="8">
        <v>36709</v>
      </c>
      <c r="G826" s="7">
        <v>2</v>
      </c>
      <c r="H826" s="9">
        <v>258.64</v>
      </c>
      <c r="I826" s="7" t="s">
        <v>401</v>
      </c>
      <c r="J826" s="7" t="s">
        <v>404</v>
      </c>
      <c r="K826" s="7" t="s">
        <v>405</v>
      </c>
      <c r="M826" s="7" t="s">
        <v>406</v>
      </c>
      <c r="N826" s="7" t="s">
        <v>216</v>
      </c>
      <c r="O826" s="9">
        <v>5218</v>
      </c>
    </row>
    <row r="827" spans="1:15" x14ac:dyDescent="0.25">
      <c r="A827" s="7">
        <v>11073</v>
      </c>
      <c r="B827" s="7" t="s">
        <v>706</v>
      </c>
      <c r="C827" s="7">
        <v>2</v>
      </c>
      <c r="D827" s="8">
        <v>36681</v>
      </c>
      <c r="E827" s="8">
        <v>36709</v>
      </c>
      <c r="G827" s="7">
        <v>2</v>
      </c>
      <c r="H827" s="9">
        <v>24.95</v>
      </c>
      <c r="I827" s="7" t="s">
        <v>707</v>
      </c>
      <c r="J827" s="7" t="s">
        <v>709</v>
      </c>
      <c r="K827" s="7" t="s">
        <v>256</v>
      </c>
      <c r="M827" s="7" t="s">
        <v>710</v>
      </c>
      <c r="N827" s="7" t="s">
        <v>258</v>
      </c>
      <c r="O827" s="9">
        <v>300</v>
      </c>
    </row>
    <row r="828" spans="1:15" x14ac:dyDescent="0.25">
      <c r="A828" s="7">
        <v>11074</v>
      </c>
      <c r="B828" s="7" t="s">
        <v>815</v>
      </c>
      <c r="C828" s="7">
        <v>7</v>
      </c>
      <c r="D828" s="8">
        <v>36682</v>
      </c>
      <c r="E828" s="8">
        <v>36710</v>
      </c>
      <c r="G828" s="7">
        <v>2</v>
      </c>
      <c r="H828" s="9">
        <v>18.440000000000001</v>
      </c>
      <c r="I828" s="7" t="s">
        <v>816</v>
      </c>
      <c r="J828" s="7" t="s">
        <v>818</v>
      </c>
      <c r="K828" s="7" t="s">
        <v>819</v>
      </c>
      <c r="M828" s="7" t="s">
        <v>820</v>
      </c>
      <c r="N828" s="7" t="s">
        <v>821</v>
      </c>
      <c r="O828" s="9">
        <v>244.3</v>
      </c>
    </row>
    <row r="829" spans="1:15" x14ac:dyDescent="0.25">
      <c r="A829" s="7">
        <v>11075</v>
      </c>
      <c r="B829" s="7" t="s">
        <v>777</v>
      </c>
      <c r="C829" s="7">
        <v>8</v>
      </c>
      <c r="D829" s="8">
        <v>36682</v>
      </c>
      <c r="E829" s="8">
        <v>36710</v>
      </c>
      <c r="G829" s="7">
        <v>2</v>
      </c>
      <c r="H829" s="9">
        <v>6.19</v>
      </c>
      <c r="I829" s="7" t="s">
        <v>778</v>
      </c>
      <c r="J829" s="7" t="s">
        <v>978</v>
      </c>
      <c r="K829" s="7" t="s">
        <v>781</v>
      </c>
      <c r="M829" s="7" t="s">
        <v>979</v>
      </c>
      <c r="N829" s="7" t="s">
        <v>219</v>
      </c>
      <c r="O829" s="9">
        <v>586</v>
      </c>
    </row>
    <row r="830" spans="1:15" x14ac:dyDescent="0.25">
      <c r="A830" s="7">
        <v>11076</v>
      </c>
      <c r="B830" s="7" t="s">
        <v>311</v>
      </c>
      <c r="C830" s="7">
        <v>4</v>
      </c>
      <c r="D830" s="8">
        <v>36682</v>
      </c>
      <c r="E830" s="8">
        <v>36710</v>
      </c>
      <c r="G830" s="7">
        <v>2</v>
      </c>
      <c r="H830" s="9">
        <v>38.28</v>
      </c>
      <c r="I830" s="7" t="s">
        <v>312</v>
      </c>
      <c r="J830" s="7" t="s">
        <v>314</v>
      </c>
      <c r="K830" s="7" t="s">
        <v>315</v>
      </c>
      <c r="M830" s="7" t="s">
        <v>316</v>
      </c>
      <c r="N830" s="7" t="s">
        <v>201</v>
      </c>
      <c r="O830" s="9">
        <v>1057</v>
      </c>
    </row>
    <row r="831" spans="1:15" x14ac:dyDescent="0.25">
      <c r="A831" s="7">
        <v>11077</v>
      </c>
      <c r="B831" s="7" t="s">
        <v>753</v>
      </c>
      <c r="C831" s="7">
        <v>1</v>
      </c>
      <c r="D831" s="8">
        <v>36682</v>
      </c>
      <c r="E831" s="8">
        <v>36710</v>
      </c>
      <c r="G831" s="7">
        <v>2</v>
      </c>
      <c r="H831" s="9">
        <v>8.5299999999999994</v>
      </c>
      <c r="I831" s="7" t="s">
        <v>754</v>
      </c>
      <c r="J831" s="7" t="s">
        <v>757</v>
      </c>
      <c r="K831" s="7" t="s">
        <v>758</v>
      </c>
      <c r="L831" s="7" t="s">
        <v>759</v>
      </c>
      <c r="M831" s="7" t="s">
        <v>760</v>
      </c>
      <c r="N831" s="7" t="s">
        <v>498</v>
      </c>
      <c r="O831" s="9">
        <v>1374.6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72DC7-0660-4004-9F74-AEC9E11DC0A0}">
  <dimension ref="A1:M11"/>
  <sheetViews>
    <sheetView workbookViewId="0">
      <selection activeCell="I21" sqref="I21"/>
    </sheetView>
  </sheetViews>
  <sheetFormatPr defaultRowHeight="15" x14ac:dyDescent="0.25"/>
  <cols>
    <col min="1" max="1" width="23" bestFit="1" customWidth="1"/>
    <col min="8" max="8" width="24.5703125" bestFit="1" customWidth="1"/>
    <col min="9" max="9" width="10.140625" bestFit="1" customWidth="1"/>
  </cols>
  <sheetData>
    <row r="1" spans="1:13" x14ac:dyDescent="0.25">
      <c r="A1" s="23">
        <v>43466</v>
      </c>
      <c r="H1" t="s">
        <v>1174</v>
      </c>
      <c r="I1">
        <v>2019</v>
      </c>
    </row>
    <row r="2" spans="1:13" x14ac:dyDescent="0.25">
      <c r="H2" t="s">
        <v>1164</v>
      </c>
      <c r="I2" s="23">
        <v>43466</v>
      </c>
      <c r="J2" s="25"/>
      <c r="K2" s="25"/>
    </row>
    <row r="3" spans="1:13" x14ac:dyDescent="0.25">
      <c r="H3" t="s">
        <v>1165</v>
      </c>
      <c r="I3" s="23">
        <v>43486</v>
      </c>
      <c r="J3" s="25"/>
      <c r="K3" s="25"/>
      <c r="L3" s="25"/>
      <c r="M3" s="25"/>
    </row>
    <row r="4" spans="1:13" x14ac:dyDescent="0.25">
      <c r="A4" t="s">
        <v>1159</v>
      </c>
      <c r="H4" t="s">
        <v>1166</v>
      </c>
      <c r="I4" s="23">
        <v>43514</v>
      </c>
      <c r="J4" s="25"/>
      <c r="K4" s="25"/>
      <c r="L4" s="25"/>
      <c r="M4" s="25"/>
    </row>
    <row r="5" spans="1:13" x14ac:dyDescent="0.25">
      <c r="A5" t="s">
        <v>1160</v>
      </c>
      <c r="H5" t="s">
        <v>1167</v>
      </c>
      <c r="I5" s="23">
        <v>43612</v>
      </c>
      <c r="J5" s="25"/>
      <c r="K5" s="25"/>
      <c r="L5" s="25"/>
      <c r="M5" s="25"/>
    </row>
    <row r="6" spans="1:13" x14ac:dyDescent="0.25">
      <c r="H6" t="s">
        <v>1168</v>
      </c>
      <c r="I6" s="23">
        <v>43650</v>
      </c>
      <c r="L6" s="25"/>
      <c r="M6" s="25"/>
    </row>
    <row r="7" spans="1:13" x14ac:dyDescent="0.25">
      <c r="A7" t="s">
        <v>1161</v>
      </c>
      <c r="B7" s="23"/>
      <c r="H7" t="s">
        <v>1169</v>
      </c>
      <c r="I7" s="23">
        <v>43710</v>
      </c>
      <c r="J7" s="25"/>
      <c r="K7" s="25"/>
      <c r="L7" s="25"/>
      <c r="M7" s="25"/>
    </row>
    <row r="8" spans="1:13" x14ac:dyDescent="0.25">
      <c r="A8" t="s">
        <v>1162</v>
      </c>
      <c r="B8" s="23"/>
      <c r="H8" t="s">
        <v>1170</v>
      </c>
      <c r="I8" s="23">
        <v>43752</v>
      </c>
      <c r="J8" s="25"/>
      <c r="K8" s="25"/>
      <c r="L8" s="25"/>
      <c r="M8" s="25"/>
    </row>
    <row r="9" spans="1:13" x14ac:dyDescent="0.25">
      <c r="A9" t="s">
        <v>1163</v>
      </c>
      <c r="B9" s="24"/>
      <c r="H9" t="s">
        <v>1171</v>
      </c>
      <c r="I9" s="23">
        <v>43780</v>
      </c>
      <c r="J9" s="25"/>
      <c r="K9" s="25"/>
      <c r="L9" s="25"/>
    </row>
    <row r="10" spans="1:13" x14ac:dyDescent="0.25">
      <c r="H10" t="s">
        <v>1172</v>
      </c>
      <c r="I10" s="23">
        <v>43797</v>
      </c>
      <c r="J10" s="25"/>
      <c r="K10" s="25"/>
      <c r="L10" s="25"/>
      <c r="M10" s="25"/>
    </row>
    <row r="11" spans="1:13" x14ac:dyDescent="0.25">
      <c r="H11" t="s">
        <v>1173</v>
      </c>
      <c r="I11" s="23">
        <v>43824</v>
      </c>
      <c r="J11" s="25"/>
      <c r="M11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C083-5A48-4BE9-B8E7-8C7BE3EFDE06}">
  <dimension ref="A1:N47"/>
  <sheetViews>
    <sheetView topLeftCell="D1" workbookViewId="0">
      <selection activeCell="I1" sqref="I1:I1048576"/>
    </sheetView>
  </sheetViews>
  <sheetFormatPr defaultRowHeight="12.75" x14ac:dyDescent="0.2"/>
  <cols>
    <col min="1" max="1" width="21.7109375" style="1" bestFit="1" customWidth="1"/>
    <col min="2" max="4" width="21.7109375" style="1" customWidth="1"/>
    <col min="5" max="5" width="32" style="1" bestFit="1" customWidth="1"/>
    <col min="6" max="6" width="32" style="1" customWidth="1"/>
    <col min="7" max="7" width="20.140625" style="1" bestFit="1" customWidth="1"/>
    <col min="8" max="8" width="13.140625" style="1" bestFit="1" customWidth="1"/>
    <col min="9" max="9" width="14.28515625" style="1" bestFit="1" customWidth="1"/>
    <col min="10" max="10" width="13.42578125" style="1" bestFit="1" customWidth="1"/>
    <col min="11" max="18" width="9.140625" style="1"/>
    <col min="19" max="19" width="13.28515625" style="1" bestFit="1" customWidth="1"/>
    <col min="20" max="20" width="13.28515625" style="1" customWidth="1"/>
    <col min="21" max="16384" width="9.140625" style="1"/>
  </cols>
  <sheetData>
    <row r="1" spans="1:14" x14ac:dyDescent="0.2">
      <c r="A1" s="1" t="s">
        <v>107</v>
      </c>
      <c r="B1" s="1" t="s">
        <v>108</v>
      </c>
      <c r="C1" s="1" t="s">
        <v>1175</v>
      </c>
      <c r="D1" s="1" t="s">
        <v>1176</v>
      </c>
      <c r="E1" s="1" t="s">
        <v>236</v>
      </c>
      <c r="F1" s="1" t="s">
        <v>1177</v>
      </c>
      <c r="G1" s="1" t="s">
        <v>237</v>
      </c>
      <c r="H1" s="1" t="s">
        <v>1178</v>
      </c>
      <c r="I1" s="1" t="s">
        <v>1158</v>
      </c>
      <c r="J1" s="1" t="s">
        <v>240</v>
      </c>
      <c r="K1" s="1" t="s">
        <v>1179</v>
      </c>
      <c r="L1" s="1" t="s">
        <v>1180</v>
      </c>
      <c r="M1" s="1" t="s">
        <v>1181</v>
      </c>
      <c r="N1" s="1" t="s">
        <v>1182</v>
      </c>
    </row>
    <row r="2" spans="1:14" x14ac:dyDescent="0.2">
      <c r="A2" s="1" t="s">
        <v>109</v>
      </c>
      <c r="B2" s="1" t="s">
        <v>110</v>
      </c>
      <c r="C2" s="1" t="str">
        <f>A2&amp;" "&amp;B2</f>
        <v>AMANDA CHAVIS</v>
      </c>
      <c r="D2" s="1" t="str">
        <f>PROPER(C2)</f>
        <v>Amanda Chavis</v>
      </c>
      <c r="E2" s="1" t="s">
        <v>1183</v>
      </c>
      <c r="F2" s="1" t="str">
        <f>PROPER(E2)</f>
        <v>7722 Gough St</v>
      </c>
      <c r="G2" s="1" t="s">
        <v>1184</v>
      </c>
      <c r="H2" s="1" t="s">
        <v>1185</v>
      </c>
      <c r="I2" s="26">
        <v>21224</v>
      </c>
      <c r="J2" s="27" t="s">
        <v>1186</v>
      </c>
      <c r="K2" s="1" t="str">
        <f>LEFT(J2,3)</f>
        <v>410</v>
      </c>
      <c r="L2" s="1" t="str">
        <f>MID(J2,5,3)</f>
        <v>282</v>
      </c>
      <c r="M2" s="1" t="str">
        <f>RIGHT(J2,4)</f>
        <v>0601</v>
      </c>
      <c r="N2" s="1" t="str">
        <f>"("&amp;LEFT(J2,3)&amp;")"&amp;RIGHT(J2,9)</f>
        <v>(410)-282-0601</v>
      </c>
    </row>
    <row r="3" spans="1:14" x14ac:dyDescent="0.2">
      <c r="A3" s="1" t="s">
        <v>111</v>
      </c>
      <c r="B3" s="1" t="s">
        <v>112</v>
      </c>
      <c r="C3" s="1" t="str">
        <f t="shared" ref="C3:C47" si="0">A3&amp;" "&amp;B3</f>
        <v>ANN CHAPMAN</v>
      </c>
      <c r="D3" s="1" t="str">
        <f t="shared" ref="D3:D47" si="1">PROPER(C3)</f>
        <v>Ann Chapman</v>
      </c>
      <c r="E3" s="1" t="s">
        <v>1187</v>
      </c>
      <c r="F3" s="1" t="str">
        <f t="shared" ref="F3:F47" si="2">PROPER(E3)</f>
        <v>26522 Westwood Dr</v>
      </c>
      <c r="G3" s="1" t="s">
        <v>1188</v>
      </c>
      <c r="H3" s="1" t="s">
        <v>1189</v>
      </c>
      <c r="I3" s="26">
        <v>77386</v>
      </c>
      <c r="J3" s="27" t="s">
        <v>1190</v>
      </c>
      <c r="K3" s="1" t="str">
        <f t="shared" ref="K3:K47" si="3">LEFT(J3,3)</f>
        <v>281</v>
      </c>
      <c r="L3" s="1" t="str">
        <f t="shared" ref="L3:L47" si="4">MID(J3,5,3)</f>
        <v>467</v>
      </c>
      <c r="M3" s="1" t="str">
        <f t="shared" ref="M3:M47" si="5">RIGHT(J3,4)</f>
        <v>1261</v>
      </c>
      <c r="N3" s="1" t="str">
        <f t="shared" ref="N3:N47" si="6">"("&amp;LEFT(J3,3)&amp;")"&amp;RIGHT(J3,9)</f>
        <v>(281)-467-1261</v>
      </c>
    </row>
    <row r="4" spans="1:14" x14ac:dyDescent="0.2">
      <c r="A4" s="1" t="s">
        <v>113</v>
      </c>
      <c r="B4" s="1" t="s">
        <v>114</v>
      </c>
      <c r="C4" s="1" t="str">
        <f t="shared" si="0"/>
        <v>ANTONIO CHISLEY</v>
      </c>
      <c r="D4" s="1" t="str">
        <f t="shared" si="1"/>
        <v>Antonio Chisley</v>
      </c>
      <c r="E4" s="1" t="s">
        <v>1191</v>
      </c>
      <c r="F4" s="1" t="str">
        <f t="shared" si="2"/>
        <v>104 Holley Ln</v>
      </c>
      <c r="G4" s="1" t="s">
        <v>1192</v>
      </c>
      <c r="H4" s="1" t="s">
        <v>1193</v>
      </c>
      <c r="I4" s="26">
        <v>29372</v>
      </c>
      <c r="J4" s="1" t="s">
        <v>1194</v>
      </c>
      <c r="K4" s="1" t="str">
        <f t="shared" si="3"/>
        <v>864</v>
      </c>
      <c r="L4" s="1" t="str">
        <f t="shared" si="4"/>
        <v>431</v>
      </c>
      <c r="M4" s="1" t="str">
        <f t="shared" si="5"/>
        <v>5494</v>
      </c>
      <c r="N4" s="1" t="str">
        <f t="shared" si="6"/>
        <v>(864)-431-5494</v>
      </c>
    </row>
    <row r="5" spans="1:14" x14ac:dyDescent="0.2">
      <c r="A5" s="1" t="s">
        <v>115</v>
      </c>
      <c r="B5" s="1" t="s">
        <v>116</v>
      </c>
      <c r="C5" s="1" t="str">
        <f t="shared" si="0"/>
        <v>BOBBIE CLICK</v>
      </c>
      <c r="D5" s="1" t="str">
        <f t="shared" si="1"/>
        <v>Bobbie Click</v>
      </c>
      <c r="E5" s="1" t="s">
        <v>1195</v>
      </c>
      <c r="F5" s="1" t="str">
        <f t="shared" si="2"/>
        <v>4322 Terry St</v>
      </c>
      <c r="G5" s="1" t="s">
        <v>1196</v>
      </c>
      <c r="H5" s="1" t="s">
        <v>1189</v>
      </c>
      <c r="I5" s="26">
        <v>77517</v>
      </c>
      <c r="J5" s="1" t="s">
        <v>1197</v>
      </c>
      <c r="K5" s="1" t="str">
        <f t="shared" si="3"/>
        <v>409</v>
      </c>
      <c r="L5" s="1" t="str">
        <f t="shared" si="4"/>
        <v>925</v>
      </c>
      <c r="M5" s="1" t="str">
        <f t="shared" si="5"/>
        <v>7562</v>
      </c>
      <c r="N5" s="1" t="str">
        <f t="shared" si="6"/>
        <v>(409)-925-7562</v>
      </c>
    </row>
    <row r="6" spans="1:14" x14ac:dyDescent="0.2">
      <c r="A6" s="1" t="s">
        <v>117</v>
      </c>
      <c r="B6" s="1" t="s">
        <v>118</v>
      </c>
      <c r="C6" s="1" t="str">
        <f t="shared" si="0"/>
        <v>BRUCE CHATFIELD</v>
      </c>
      <c r="D6" s="1" t="str">
        <f t="shared" si="1"/>
        <v>Bruce Chatfield</v>
      </c>
      <c r="E6" s="1" t="s">
        <v>1198</v>
      </c>
      <c r="F6" s="1" t="str">
        <f t="shared" si="2"/>
        <v>1415 W 10Th St</v>
      </c>
      <c r="G6" s="1" t="s">
        <v>1199</v>
      </c>
      <c r="H6" s="1" t="s">
        <v>1200</v>
      </c>
      <c r="I6" s="26">
        <v>66441</v>
      </c>
      <c r="J6" s="1" t="s">
        <v>1201</v>
      </c>
      <c r="K6" s="1" t="str">
        <f t="shared" si="3"/>
        <v>785</v>
      </c>
      <c r="L6" s="1" t="str">
        <f t="shared" si="4"/>
        <v>238</v>
      </c>
      <c r="M6" s="1" t="str">
        <f t="shared" si="5"/>
        <v>4957</v>
      </c>
      <c r="N6" s="1" t="str">
        <f t="shared" si="6"/>
        <v>(785)-238-4957</v>
      </c>
    </row>
    <row r="7" spans="1:14" x14ac:dyDescent="0.2">
      <c r="A7" s="1" t="s">
        <v>119</v>
      </c>
      <c r="B7" s="1" t="s">
        <v>120</v>
      </c>
      <c r="C7" s="1" t="str">
        <f t="shared" si="0"/>
        <v>CAROL CLOWDUS</v>
      </c>
      <c r="D7" s="1" t="str">
        <f t="shared" si="1"/>
        <v>Carol Clowdus</v>
      </c>
      <c r="E7" s="1" t="s">
        <v>1202</v>
      </c>
      <c r="F7" s="1" t="str">
        <f t="shared" si="2"/>
        <v>Po Box 273</v>
      </c>
      <c r="G7" s="1" t="s">
        <v>1203</v>
      </c>
      <c r="H7" s="1" t="s">
        <v>1204</v>
      </c>
      <c r="I7" s="26">
        <v>35541</v>
      </c>
      <c r="J7" s="1" t="s">
        <v>1205</v>
      </c>
      <c r="K7" s="1" t="str">
        <f t="shared" si="3"/>
        <v>205</v>
      </c>
      <c r="L7" s="1" t="str">
        <f t="shared" si="4"/>
        <v>823</v>
      </c>
      <c r="M7" s="1" t="str">
        <f t="shared" si="5"/>
        <v>4420</v>
      </c>
      <c r="N7" s="1" t="str">
        <f t="shared" si="6"/>
        <v>(205)-823-4420</v>
      </c>
    </row>
    <row r="8" spans="1:14" x14ac:dyDescent="0.2">
      <c r="A8" s="1" t="s">
        <v>121</v>
      </c>
      <c r="B8" s="1" t="s">
        <v>122</v>
      </c>
      <c r="C8" s="1" t="str">
        <f t="shared" si="0"/>
        <v>CASEY CHURCH</v>
      </c>
      <c r="D8" s="1" t="str">
        <f t="shared" si="1"/>
        <v>Casey Church</v>
      </c>
      <c r="E8" s="1" t="s">
        <v>1206</v>
      </c>
      <c r="F8" s="1" t="str">
        <f t="shared" si="2"/>
        <v>53 Church St Apt B</v>
      </c>
      <c r="G8" s="1" t="s">
        <v>1207</v>
      </c>
      <c r="H8" s="1" t="s">
        <v>1208</v>
      </c>
      <c r="I8" s="26">
        <v>14489</v>
      </c>
      <c r="J8" s="1" t="s">
        <v>1209</v>
      </c>
      <c r="K8" s="1" t="str">
        <f t="shared" si="3"/>
        <v>315</v>
      </c>
      <c r="L8" s="1" t="str">
        <f t="shared" si="4"/>
        <v>946</v>
      </c>
      <c r="M8" s="1" t="str">
        <f t="shared" si="5"/>
        <v>9418</v>
      </c>
      <c r="N8" s="1" t="str">
        <f t="shared" si="6"/>
        <v>(315)-946-9418</v>
      </c>
    </row>
    <row r="9" spans="1:14" x14ac:dyDescent="0.2">
      <c r="A9" s="1" t="s">
        <v>123</v>
      </c>
      <c r="B9" s="1" t="s">
        <v>124</v>
      </c>
      <c r="C9" s="1" t="str">
        <f t="shared" si="0"/>
        <v>CATHY CHESTNUT</v>
      </c>
      <c r="D9" s="1" t="str">
        <f t="shared" si="1"/>
        <v>Cathy Chestnut</v>
      </c>
      <c r="E9" s="1" t="s">
        <v>1210</v>
      </c>
      <c r="F9" s="1" t="str">
        <f t="shared" si="2"/>
        <v>201 Red Haven Dr</v>
      </c>
      <c r="G9" s="1" t="s">
        <v>1211</v>
      </c>
      <c r="H9" s="1" t="s">
        <v>1212</v>
      </c>
      <c r="I9" s="26">
        <v>19454</v>
      </c>
      <c r="J9" s="1" t="s">
        <v>1213</v>
      </c>
      <c r="K9" s="1" t="str">
        <f t="shared" si="3"/>
        <v>215</v>
      </c>
      <c r="L9" s="1" t="str">
        <f t="shared" si="4"/>
        <v>699</v>
      </c>
      <c r="M9" s="1" t="str">
        <f t="shared" si="5"/>
        <v>6880</v>
      </c>
      <c r="N9" s="1" t="str">
        <f t="shared" si="6"/>
        <v>(215)-699-6880</v>
      </c>
    </row>
    <row r="10" spans="1:14" x14ac:dyDescent="0.2">
      <c r="A10" s="1" t="s">
        <v>125</v>
      </c>
      <c r="B10" s="1" t="s">
        <v>126</v>
      </c>
      <c r="C10" s="1" t="str">
        <f t="shared" si="0"/>
        <v>DAN COFFEY</v>
      </c>
      <c r="D10" s="1" t="str">
        <f t="shared" si="1"/>
        <v>Dan Coffey</v>
      </c>
      <c r="E10" s="1" t="s">
        <v>1214</v>
      </c>
      <c r="F10" s="1" t="str">
        <f t="shared" si="2"/>
        <v>681 Green Earth Dr Apt I</v>
      </c>
      <c r="G10" s="1" t="s">
        <v>1215</v>
      </c>
      <c r="H10" s="1" t="s">
        <v>1216</v>
      </c>
      <c r="I10" s="26">
        <v>63026</v>
      </c>
      <c r="J10" s="1" t="s">
        <v>1217</v>
      </c>
      <c r="K10" s="1" t="str">
        <f t="shared" si="3"/>
        <v>314</v>
      </c>
      <c r="L10" s="1" t="str">
        <f t="shared" si="4"/>
        <v>707</v>
      </c>
      <c r="M10" s="1" t="str">
        <f t="shared" si="5"/>
        <v>2126</v>
      </c>
      <c r="N10" s="1" t="str">
        <f t="shared" si="6"/>
        <v>(314)-707-2126</v>
      </c>
    </row>
    <row r="11" spans="1:14" x14ac:dyDescent="0.2">
      <c r="A11" s="1" t="s">
        <v>127</v>
      </c>
      <c r="B11" s="1" t="s">
        <v>128</v>
      </c>
      <c r="C11" s="1" t="str">
        <f t="shared" si="0"/>
        <v>DIANA CHURCHILL</v>
      </c>
      <c r="D11" s="1" t="str">
        <f t="shared" si="1"/>
        <v>Diana Churchill</v>
      </c>
      <c r="E11" s="1" t="s">
        <v>1218</v>
      </c>
      <c r="F11" s="1" t="str">
        <f t="shared" si="2"/>
        <v>3531 Evergreen Dr Apt 1</v>
      </c>
      <c r="G11" s="1" t="s">
        <v>1219</v>
      </c>
      <c r="H11" s="1" t="s">
        <v>1220</v>
      </c>
      <c r="I11" s="26">
        <v>54467</v>
      </c>
      <c r="J11" s="1" t="s">
        <v>1221</v>
      </c>
      <c r="K11" s="1" t="str">
        <f t="shared" si="3"/>
        <v>715</v>
      </c>
      <c r="L11" s="1" t="str">
        <f t="shared" si="4"/>
        <v>343</v>
      </c>
      <c r="M11" s="1" t="str">
        <f t="shared" si="5"/>
        <v>2488</v>
      </c>
      <c r="N11" s="1" t="str">
        <f t="shared" si="6"/>
        <v>(715)-343-2488</v>
      </c>
    </row>
    <row r="12" spans="1:14" x14ac:dyDescent="0.2">
      <c r="A12" s="1" t="s">
        <v>129</v>
      </c>
      <c r="B12" s="1" t="s">
        <v>130</v>
      </c>
      <c r="C12" s="1" t="str">
        <f t="shared" si="0"/>
        <v>DIXIE CLEMMONS</v>
      </c>
      <c r="D12" s="1" t="str">
        <f t="shared" si="1"/>
        <v>Dixie Clemmons</v>
      </c>
      <c r="E12" s="1" t="s">
        <v>1222</v>
      </c>
      <c r="F12" s="1" t="str">
        <f t="shared" si="2"/>
        <v>530 Norris Dr</v>
      </c>
      <c r="G12" s="1" t="s">
        <v>1223</v>
      </c>
      <c r="H12" s="1" t="s">
        <v>1224</v>
      </c>
      <c r="I12" s="26">
        <v>46013</v>
      </c>
      <c r="J12" s="1" t="s">
        <v>1225</v>
      </c>
      <c r="K12" s="1" t="str">
        <f t="shared" si="3"/>
        <v>765</v>
      </c>
      <c r="L12" s="1" t="str">
        <f t="shared" si="4"/>
        <v>649</v>
      </c>
      <c r="M12" s="1" t="str">
        <f t="shared" si="5"/>
        <v>0401</v>
      </c>
      <c r="N12" s="1" t="str">
        <f t="shared" si="6"/>
        <v>(765)-649-0401</v>
      </c>
    </row>
    <row r="13" spans="1:14" x14ac:dyDescent="0.2">
      <c r="A13" s="1" t="s">
        <v>131</v>
      </c>
      <c r="B13" s="1" t="s">
        <v>132</v>
      </c>
      <c r="C13" s="1" t="str">
        <f t="shared" si="0"/>
        <v>FRANK COHEN</v>
      </c>
      <c r="D13" s="1" t="str">
        <f t="shared" si="1"/>
        <v>Frank Cohen</v>
      </c>
      <c r="E13" s="1" t="s">
        <v>1226</v>
      </c>
      <c r="F13" s="1" t="str">
        <f t="shared" si="2"/>
        <v>106 Franklin St</v>
      </c>
      <c r="G13" s="1" t="s">
        <v>1227</v>
      </c>
      <c r="H13" s="1" t="s">
        <v>1228</v>
      </c>
      <c r="I13" s="26">
        <v>19963</v>
      </c>
      <c r="J13" s="1" t="s">
        <v>1229</v>
      </c>
      <c r="K13" s="1" t="str">
        <f t="shared" si="3"/>
        <v>302</v>
      </c>
      <c r="L13" s="1" t="str">
        <f t="shared" si="4"/>
        <v>670</v>
      </c>
      <c r="M13" s="1" t="str">
        <f t="shared" si="5"/>
        <v>0908</v>
      </c>
      <c r="N13" s="1" t="str">
        <f t="shared" si="6"/>
        <v>(302)-670-0908</v>
      </c>
    </row>
    <row r="14" spans="1:14" x14ac:dyDescent="0.2">
      <c r="A14" s="1" t="s">
        <v>133</v>
      </c>
      <c r="B14" s="1" t="s">
        <v>134</v>
      </c>
      <c r="C14" s="1" t="str">
        <f t="shared" si="0"/>
        <v>GARY CLARK</v>
      </c>
      <c r="D14" s="1" t="str">
        <f t="shared" si="1"/>
        <v>Gary Clark</v>
      </c>
      <c r="E14" s="1" t="s">
        <v>1230</v>
      </c>
      <c r="F14" s="1" t="str">
        <f t="shared" si="2"/>
        <v>5590 River St Apt C207</v>
      </c>
      <c r="G14" s="1" t="s">
        <v>1231</v>
      </c>
      <c r="H14" s="1" t="s">
        <v>1208</v>
      </c>
      <c r="I14" s="26">
        <v>13367</v>
      </c>
      <c r="J14" s="1" t="s">
        <v>1232</v>
      </c>
      <c r="K14" s="1" t="str">
        <f t="shared" si="3"/>
        <v>315</v>
      </c>
      <c r="L14" s="1" t="str">
        <f t="shared" si="4"/>
        <v>376</v>
      </c>
      <c r="M14" s="1" t="str">
        <f t="shared" si="5"/>
        <v>0398</v>
      </c>
      <c r="N14" s="1" t="str">
        <f t="shared" si="6"/>
        <v>(315)-376-0398</v>
      </c>
    </row>
    <row r="15" spans="1:14" x14ac:dyDescent="0.2">
      <c r="A15" s="1" t="s">
        <v>135</v>
      </c>
      <c r="B15" s="1" t="s">
        <v>136</v>
      </c>
      <c r="C15" s="1" t="str">
        <f t="shared" si="0"/>
        <v>GLORIA CHESTER</v>
      </c>
      <c r="D15" s="1" t="str">
        <f t="shared" si="1"/>
        <v>Gloria Chester</v>
      </c>
      <c r="E15" s="1" t="s">
        <v>1233</v>
      </c>
      <c r="F15" s="1" t="str">
        <f t="shared" si="2"/>
        <v>3455 Mill Run Dr</v>
      </c>
      <c r="G15" s="1" t="s">
        <v>1234</v>
      </c>
      <c r="H15" s="1" t="s">
        <v>1235</v>
      </c>
      <c r="I15" s="26">
        <v>43026</v>
      </c>
      <c r="J15" s="1" t="s">
        <v>1236</v>
      </c>
      <c r="K15" s="1" t="str">
        <f t="shared" si="3"/>
        <v>614</v>
      </c>
      <c r="L15" s="1" t="str">
        <f t="shared" si="4"/>
        <v>677</v>
      </c>
      <c r="M15" s="1" t="str">
        <f t="shared" si="5"/>
        <v>1412</v>
      </c>
      <c r="N15" s="1" t="str">
        <f t="shared" si="6"/>
        <v>(614)-677-1412</v>
      </c>
    </row>
    <row r="16" spans="1:14" x14ac:dyDescent="0.2">
      <c r="A16" s="1" t="s">
        <v>137</v>
      </c>
      <c r="B16" s="1" t="s">
        <v>138</v>
      </c>
      <c r="C16" s="1" t="str">
        <f t="shared" si="0"/>
        <v>GREGORY CLAYTON</v>
      </c>
      <c r="D16" s="1" t="str">
        <f t="shared" si="1"/>
        <v>Gregory Clayton</v>
      </c>
      <c r="E16" s="1" t="s">
        <v>1237</v>
      </c>
      <c r="F16" s="1" t="str">
        <f t="shared" si="2"/>
        <v>642 Crocker St # 203</v>
      </c>
      <c r="G16" s="1" t="s">
        <v>1238</v>
      </c>
      <c r="H16" s="1" t="s">
        <v>606</v>
      </c>
      <c r="I16" s="26">
        <v>90021</v>
      </c>
      <c r="J16" s="1" t="s">
        <v>1239</v>
      </c>
      <c r="K16" s="1" t="str">
        <f t="shared" si="3"/>
        <v>213</v>
      </c>
      <c r="L16" s="1" t="str">
        <f t="shared" si="4"/>
        <v>489</v>
      </c>
      <c r="M16" s="1" t="str">
        <f t="shared" si="5"/>
        <v>7442</v>
      </c>
      <c r="N16" s="1" t="str">
        <f t="shared" si="6"/>
        <v>(213)-489-7442</v>
      </c>
    </row>
    <row r="17" spans="1:14" x14ac:dyDescent="0.2">
      <c r="A17" s="1" t="s">
        <v>139</v>
      </c>
      <c r="B17" s="1" t="s">
        <v>140</v>
      </c>
      <c r="C17" s="1" t="str">
        <f t="shared" si="0"/>
        <v>JOANN CEFALU</v>
      </c>
      <c r="D17" s="1" t="str">
        <f t="shared" si="1"/>
        <v>Joann Cefalu</v>
      </c>
      <c r="E17" s="1" t="s">
        <v>1240</v>
      </c>
      <c r="F17" s="1" t="str">
        <f t="shared" si="2"/>
        <v>1022 E 5Th St</v>
      </c>
      <c r="G17" s="1" t="s">
        <v>1241</v>
      </c>
      <c r="H17" s="1" t="s">
        <v>1200</v>
      </c>
      <c r="I17" s="26">
        <v>67335</v>
      </c>
      <c r="J17" s="1" t="s">
        <v>1242</v>
      </c>
      <c r="K17" s="1" t="str">
        <f t="shared" si="3"/>
        <v>620</v>
      </c>
      <c r="L17" s="1" t="str">
        <f t="shared" si="4"/>
        <v>330</v>
      </c>
      <c r="M17" s="1" t="str">
        <f t="shared" si="5"/>
        <v>3460</v>
      </c>
      <c r="N17" s="1" t="str">
        <f t="shared" si="6"/>
        <v>(620)-330-3460</v>
      </c>
    </row>
    <row r="18" spans="1:14" x14ac:dyDescent="0.2">
      <c r="A18" s="1" t="s">
        <v>141</v>
      </c>
      <c r="B18" s="1" t="s">
        <v>142</v>
      </c>
      <c r="C18" s="1" t="str">
        <f t="shared" si="0"/>
        <v>JOHN CODY</v>
      </c>
      <c r="D18" s="1" t="str">
        <f t="shared" si="1"/>
        <v>John Cody</v>
      </c>
      <c r="E18" s="1" t="s">
        <v>1243</v>
      </c>
      <c r="F18" s="1" t="str">
        <f t="shared" si="2"/>
        <v>759 Tivoli Cir Apt 202</v>
      </c>
      <c r="G18" s="1" t="s">
        <v>1244</v>
      </c>
      <c r="H18" s="1" t="s">
        <v>1245</v>
      </c>
      <c r="I18" s="26">
        <v>33441</v>
      </c>
      <c r="J18" s="1" t="s">
        <v>1246</v>
      </c>
      <c r="K18" s="1" t="str">
        <f t="shared" si="3"/>
        <v>954</v>
      </c>
      <c r="L18" s="1" t="str">
        <f t="shared" si="4"/>
        <v>609</v>
      </c>
      <c r="M18" s="1" t="str">
        <f t="shared" si="5"/>
        <v>6915</v>
      </c>
      <c r="N18" s="1" t="str">
        <f t="shared" si="6"/>
        <v>(954)-609-6915</v>
      </c>
    </row>
    <row r="19" spans="1:14" x14ac:dyDescent="0.2">
      <c r="A19" s="1" t="s">
        <v>143</v>
      </c>
      <c r="B19" s="1" t="s">
        <v>144</v>
      </c>
      <c r="C19" s="1" t="str">
        <f t="shared" si="0"/>
        <v>JOSE CHAVEZ</v>
      </c>
      <c r="D19" s="1" t="str">
        <f t="shared" si="1"/>
        <v>Jose Chavez</v>
      </c>
      <c r="E19" s="1" t="s">
        <v>1247</v>
      </c>
      <c r="F19" s="1" t="str">
        <f t="shared" si="2"/>
        <v>738 N Columbia Pl</v>
      </c>
      <c r="G19" s="1" t="s">
        <v>1248</v>
      </c>
      <c r="H19" s="1" t="s">
        <v>1249</v>
      </c>
      <c r="I19" s="26">
        <v>74110</v>
      </c>
      <c r="J19" s="1" t="s">
        <v>1250</v>
      </c>
      <c r="K19" s="1" t="str">
        <f t="shared" si="3"/>
        <v>918</v>
      </c>
      <c r="L19" s="1" t="str">
        <f t="shared" si="4"/>
        <v>592</v>
      </c>
      <c r="M19" s="1" t="str">
        <f t="shared" si="5"/>
        <v>1519</v>
      </c>
      <c r="N19" s="1" t="str">
        <f t="shared" si="6"/>
        <v>(918)-592-1519</v>
      </c>
    </row>
    <row r="20" spans="1:14" x14ac:dyDescent="0.2">
      <c r="A20" s="1" t="s">
        <v>145</v>
      </c>
      <c r="B20" s="1" t="s">
        <v>146</v>
      </c>
      <c r="C20" s="1" t="str">
        <f t="shared" si="0"/>
        <v>JOSHIA CLABAUGH</v>
      </c>
      <c r="D20" s="1" t="str">
        <f t="shared" si="1"/>
        <v>Joshia Clabaugh</v>
      </c>
      <c r="E20" s="1" t="s">
        <v>1251</v>
      </c>
      <c r="F20" s="1" t="str">
        <f t="shared" si="2"/>
        <v>714 Marvin Blvd Apt 104</v>
      </c>
      <c r="G20" s="1" t="s">
        <v>1252</v>
      </c>
      <c r="H20" s="1" t="s">
        <v>1235</v>
      </c>
      <c r="I20" s="26">
        <v>43420</v>
      </c>
      <c r="J20" s="1" t="s">
        <v>1253</v>
      </c>
      <c r="K20" s="1" t="str">
        <f t="shared" si="3"/>
        <v>419</v>
      </c>
      <c r="L20" s="1" t="str">
        <f t="shared" si="4"/>
        <v>355</v>
      </c>
      <c r="M20" s="1" t="str">
        <f t="shared" si="5"/>
        <v>8477</v>
      </c>
      <c r="N20" s="1" t="str">
        <f t="shared" si="6"/>
        <v>(419)-355-8477</v>
      </c>
    </row>
    <row r="21" spans="1:14" x14ac:dyDescent="0.2">
      <c r="A21" s="1" t="s">
        <v>147</v>
      </c>
      <c r="B21" s="1" t="s">
        <v>134</v>
      </c>
      <c r="C21" s="1" t="str">
        <f t="shared" si="0"/>
        <v>KRISTINA CLARK</v>
      </c>
      <c r="D21" s="1" t="str">
        <f t="shared" si="1"/>
        <v>Kristina Clark</v>
      </c>
      <c r="E21" s="1" t="s">
        <v>1254</v>
      </c>
      <c r="F21" s="1" t="str">
        <f t="shared" si="2"/>
        <v>41 Kuchle Dr</v>
      </c>
      <c r="G21" s="1" t="s">
        <v>1255</v>
      </c>
      <c r="H21" s="1" t="s">
        <v>1256</v>
      </c>
      <c r="I21" s="26">
        <v>41094</v>
      </c>
      <c r="J21" s="1" t="s">
        <v>1257</v>
      </c>
      <c r="K21" s="1" t="str">
        <f t="shared" si="3"/>
        <v>859</v>
      </c>
      <c r="L21" s="1" t="str">
        <f t="shared" si="4"/>
        <v>485</v>
      </c>
      <c r="M21" s="1" t="str">
        <f t="shared" si="5"/>
        <v>3044</v>
      </c>
      <c r="N21" s="1" t="str">
        <f t="shared" si="6"/>
        <v>(859)-485-3044</v>
      </c>
    </row>
    <row r="22" spans="1:14" x14ac:dyDescent="0.2">
      <c r="A22" s="1" t="s">
        <v>148</v>
      </c>
      <c r="B22" s="1" t="s">
        <v>149</v>
      </c>
      <c r="C22" s="1" t="str">
        <f t="shared" si="0"/>
        <v>LANCE CLAROSE</v>
      </c>
      <c r="D22" s="1" t="str">
        <f t="shared" si="1"/>
        <v>Lance Clarose</v>
      </c>
      <c r="E22" s="1" t="s">
        <v>1258</v>
      </c>
      <c r="F22" s="1" t="str">
        <f t="shared" si="2"/>
        <v>1224 Kittery St</v>
      </c>
      <c r="G22" s="1" t="s">
        <v>1259</v>
      </c>
      <c r="H22" s="1" t="s">
        <v>1260</v>
      </c>
      <c r="I22" s="26">
        <v>80104</v>
      </c>
      <c r="J22" s="1" t="s">
        <v>1261</v>
      </c>
      <c r="K22" s="1" t="str">
        <f t="shared" si="3"/>
        <v>303</v>
      </c>
      <c r="L22" s="1" t="str">
        <f t="shared" si="4"/>
        <v>356</v>
      </c>
      <c r="M22" s="1" t="str">
        <f t="shared" si="5"/>
        <v>8128</v>
      </c>
      <c r="N22" s="1" t="str">
        <f t="shared" si="6"/>
        <v>(303)-356-8128</v>
      </c>
    </row>
    <row r="23" spans="1:14" x14ac:dyDescent="0.2">
      <c r="A23" s="1" t="s">
        <v>150</v>
      </c>
      <c r="B23" s="1" t="s">
        <v>151</v>
      </c>
      <c r="C23" s="1" t="str">
        <f t="shared" si="0"/>
        <v>LESLIE CAYANAN</v>
      </c>
      <c r="D23" s="1" t="str">
        <f t="shared" si="1"/>
        <v>Leslie Cayanan</v>
      </c>
      <c r="E23" s="1" t="s">
        <v>1262</v>
      </c>
      <c r="F23" s="1" t="str">
        <f t="shared" si="2"/>
        <v>7724 Whitsett Ave</v>
      </c>
      <c r="G23" s="1" t="s">
        <v>1263</v>
      </c>
      <c r="H23" s="1" t="s">
        <v>606</v>
      </c>
      <c r="I23" s="26">
        <v>91605</v>
      </c>
      <c r="J23" s="1" t="s">
        <v>1264</v>
      </c>
      <c r="K23" s="1" t="str">
        <f t="shared" si="3"/>
        <v>818</v>
      </c>
      <c r="L23" s="1" t="str">
        <f t="shared" si="4"/>
        <v>625</v>
      </c>
      <c r="M23" s="1" t="str">
        <f t="shared" si="5"/>
        <v>9270</v>
      </c>
      <c r="N23" s="1" t="str">
        <f t="shared" si="6"/>
        <v>(818)-625-9270</v>
      </c>
    </row>
    <row r="24" spans="1:14" x14ac:dyDescent="0.2">
      <c r="A24" s="1" t="s">
        <v>152</v>
      </c>
      <c r="B24" s="1" t="s">
        <v>138</v>
      </c>
      <c r="C24" s="1" t="str">
        <f t="shared" si="0"/>
        <v>LINDA CLAYTON</v>
      </c>
      <c r="D24" s="1" t="str">
        <f t="shared" si="1"/>
        <v>Linda Clayton</v>
      </c>
      <c r="E24" s="1" t="s">
        <v>1265</v>
      </c>
      <c r="F24" s="1" t="str">
        <f t="shared" si="2"/>
        <v>1950 New Home Rd</v>
      </c>
      <c r="G24" s="1" t="s">
        <v>1266</v>
      </c>
      <c r="H24" s="1" t="s">
        <v>1267</v>
      </c>
      <c r="I24" s="26">
        <v>30752</v>
      </c>
      <c r="J24" s="1" t="s">
        <v>1268</v>
      </c>
      <c r="K24" s="1" t="str">
        <f t="shared" si="3"/>
        <v>706</v>
      </c>
      <c r="L24" s="1" t="str">
        <f t="shared" si="4"/>
        <v>657</v>
      </c>
      <c r="M24" s="1" t="str">
        <f t="shared" si="5"/>
        <v>3063</v>
      </c>
      <c r="N24" s="1" t="str">
        <f t="shared" si="6"/>
        <v>(706)-657-3063</v>
      </c>
    </row>
    <row r="25" spans="1:14" x14ac:dyDescent="0.2">
      <c r="A25" s="1" t="s">
        <v>153</v>
      </c>
      <c r="B25" s="1" t="s">
        <v>154</v>
      </c>
      <c r="C25" s="1" t="str">
        <f t="shared" si="0"/>
        <v>LORETTA CHEEK</v>
      </c>
      <c r="D25" s="1" t="str">
        <f t="shared" si="1"/>
        <v>Loretta Cheek</v>
      </c>
      <c r="E25" s="1" t="s">
        <v>1269</v>
      </c>
      <c r="F25" s="1" t="str">
        <f t="shared" si="2"/>
        <v>124 Radiator Rd</v>
      </c>
      <c r="G25" s="1" t="s">
        <v>1270</v>
      </c>
      <c r="H25" s="1" t="s">
        <v>1271</v>
      </c>
      <c r="I25" s="26">
        <v>28079</v>
      </c>
      <c r="J25" s="1" t="s">
        <v>1272</v>
      </c>
      <c r="K25" s="1" t="str">
        <f t="shared" si="3"/>
        <v>704</v>
      </c>
      <c r="L25" s="1" t="str">
        <f t="shared" si="4"/>
        <v>821</v>
      </c>
      <c r="M25" s="1" t="str">
        <f t="shared" si="5"/>
        <v>4637</v>
      </c>
      <c r="N25" s="1" t="str">
        <f t="shared" si="6"/>
        <v>(704)-821-4637</v>
      </c>
    </row>
    <row r="26" spans="1:14" x14ac:dyDescent="0.2">
      <c r="A26" s="1" t="s">
        <v>155</v>
      </c>
      <c r="B26" s="1" t="s">
        <v>156</v>
      </c>
      <c r="C26" s="1" t="str">
        <f t="shared" si="0"/>
        <v>LORIE COBB</v>
      </c>
      <c r="D26" s="1" t="str">
        <f t="shared" si="1"/>
        <v>Lorie Cobb</v>
      </c>
      <c r="E26" s="1" t="s">
        <v>1273</v>
      </c>
      <c r="F26" s="1" t="str">
        <f t="shared" si="2"/>
        <v>311 S Wacker Dr Ste 2250</v>
      </c>
      <c r="G26" s="1" t="s">
        <v>1274</v>
      </c>
      <c r="H26" s="1" t="s">
        <v>1275</v>
      </c>
      <c r="I26" s="26">
        <v>60606</v>
      </c>
      <c r="J26" s="1" t="s">
        <v>1276</v>
      </c>
      <c r="K26" s="1" t="str">
        <f t="shared" si="3"/>
        <v>312</v>
      </c>
      <c r="L26" s="1" t="str">
        <f t="shared" si="4"/>
        <v>427</v>
      </c>
      <c r="M26" s="1" t="str">
        <f t="shared" si="5"/>
        <v>5009</v>
      </c>
      <c r="N26" s="1" t="str">
        <f t="shared" si="6"/>
        <v>(312)-427-5009</v>
      </c>
    </row>
    <row r="27" spans="1:14" x14ac:dyDescent="0.2">
      <c r="A27" s="1" t="s">
        <v>157</v>
      </c>
      <c r="B27" s="1" t="s">
        <v>158</v>
      </c>
      <c r="C27" s="1" t="str">
        <f t="shared" si="0"/>
        <v>MARIA CEDILLO</v>
      </c>
      <c r="D27" s="1" t="str">
        <f t="shared" si="1"/>
        <v>Maria Cedillo</v>
      </c>
      <c r="E27" s="1" t="s">
        <v>1277</v>
      </c>
      <c r="F27" s="1" t="str">
        <f t="shared" si="2"/>
        <v>117 S 100 E</v>
      </c>
      <c r="G27" s="1" t="s">
        <v>1278</v>
      </c>
      <c r="H27" s="1" t="s">
        <v>1279</v>
      </c>
      <c r="I27" s="26">
        <v>84302</v>
      </c>
      <c r="J27" s="1" t="s">
        <v>1280</v>
      </c>
      <c r="K27" s="1" t="str">
        <f t="shared" si="3"/>
        <v>435</v>
      </c>
      <c r="L27" s="1" t="str">
        <f t="shared" si="4"/>
        <v>723</v>
      </c>
      <c r="M27" s="1" t="str">
        <f t="shared" si="5"/>
        <v>2929</v>
      </c>
      <c r="N27" s="1" t="str">
        <f t="shared" si="6"/>
        <v>(435)-723-2929</v>
      </c>
    </row>
    <row r="28" spans="1:14" x14ac:dyDescent="0.2">
      <c r="A28" s="1" t="s">
        <v>157</v>
      </c>
      <c r="B28" s="1" t="s">
        <v>159</v>
      </c>
      <c r="C28" s="1" t="str">
        <f t="shared" si="0"/>
        <v>MARIA CHAIREZ</v>
      </c>
      <c r="D28" s="1" t="str">
        <f t="shared" si="1"/>
        <v>Maria Chairez</v>
      </c>
      <c r="E28" s="1" t="s">
        <v>1281</v>
      </c>
      <c r="F28" s="1" t="str">
        <f t="shared" si="2"/>
        <v>830 Larkin St</v>
      </c>
      <c r="G28" s="1" t="s">
        <v>1282</v>
      </c>
      <c r="H28" s="1" t="s">
        <v>606</v>
      </c>
      <c r="I28" s="26">
        <v>93907</v>
      </c>
      <c r="J28" s="1" t="s">
        <v>1283</v>
      </c>
      <c r="K28" s="1" t="str">
        <f t="shared" si="3"/>
        <v>831</v>
      </c>
      <c r="L28" s="1" t="str">
        <f t="shared" si="4"/>
        <v>758</v>
      </c>
      <c r="M28" s="1" t="str">
        <f t="shared" si="5"/>
        <v>2538</v>
      </c>
      <c r="N28" s="1" t="str">
        <f t="shared" si="6"/>
        <v>(831)-758-2538</v>
      </c>
    </row>
    <row r="29" spans="1:14" x14ac:dyDescent="0.2">
      <c r="A29" s="1" t="s">
        <v>160</v>
      </c>
      <c r="B29" s="1" t="s">
        <v>161</v>
      </c>
      <c r="C29" s="1" t="str">
        <f t="shared" si="0"/>
        <v>MARY CHICOINESMITH</v>
      </c>
      <c r="D29" s="1" t="str">
        <f t="shared" si="1"/>
        <v>Mary Chicoinesmith</v>
      </c>
      <c r="E29" s="1" t="s">
        <v>1284</v>
      </c>
      <c r="F29" s="1" t="str">
        <f t="shared" si="2"/>
        <v>204 Ash Ct</v>
      </c>
      <c r="G29" s="1" t="s">
        <v>1285</v>
      </c>
      <c r="H29" s="1" t="s">
        <v>1256</v>
      </c>
      <c r="I29" s="26">
        <v>40342</v>
      </c>
      <c r="J29" s="1" t="s">
        <v>1286</v>
      </c>
      <c r="K29" s="1" t="str">
        <f t="shared" si="3"/>
        <v>502</v>
      </c>
      <c r="L29" s="1" t="str">
        <f t="shared" si="4"/>
        <v>320</v>
      </c>
      <c r="M29" s="1" t="str">
        <f t="shared" si="5"/>
        <v>6416</v>
      </c>
      <c r="N29" s="1" t="str">
        <f t="shared" si="6"/>
        <v>(502)-320-6416</v>
      </c>
    </row>
    <row r="30" spans="1:14" x14ac:dyDescent="0.2">
      <c r="A30" s="1" t="s">
        <v>160</v>
      </c>
      <c r="B30" s="1" t="s">
        <v>162</v>
      </c>
      <c r="C30" s="1" t="str">
        <f t="shared" si="0"/>
        <v>MARY COATES</v>
      </c>
      <c r="D30" s="1" t="str">
        <f t="shared" si="1"/>
        <v>Mary Coates</v>
      </c>
      <c r="E30" s="1" t="s">
        <v>1287</v>
      </c>
      <c r="F30" s="1" t="str">
        <f t="shared" si="2"/>
        <v>6510 Four Winds Dr Apt D</v>
      </c>
      <c r="G30" s="1" t="s">
        <v>1288</v>
      </c>
      <c r="H30" s="1" t="s">
        <v>1271</v>
      </c>
      <c r="I30" s="26">
        <v>28212</v>
      </c>
      <c r="J30" s="1" t="s">
        <v>1289</v>
      </c>
      <c r="K30" s="1" t="str">
        <f t="shared" si="3"/>
        <v>704</v>
      </c>
      <c r="L30" s="1" t="str">
        <f t="shared" si="4"/>
        <v>537</v>
      </c>
      <c r="M30" s="1" t="str">
        <f t="shared" si="5"/>
        <v>2344</v>
      </c>
      <c r="N30" s="1" t="str">
        <f t="shared" si="6"/>
        <v>(704)-537-2344</v>
      </c>
    </row>
    <row r="31" spans="1:14" x14ac:dyDescent="0.2">
      <c r="A31" s="1" t="s">
        <v>163</v>
      </c>
      <c r="B31" s="1" t="s">
        <v>164</v>
      </c>
      <c r="C31" s="1" t="str">
        <f t="shared" si="0"/>
        <v>MELISSA CINTRON</v>
      </c>
      <c r="D31" s="1" t="str">
        <f t="shared" si="1"/>
        <v>Melissa Cintron</v>
      </c>
      <c r="E31" s="1" t="s">
        <v>1290</v>
      </c>
      <c r="F31" s="1" t="str">
        <f t="shared" si="2"/>
        <v>713 Preakness Dr</v>
      </c>
      <c r="G31" s="1" t="s">
        <v>1291</v>
      </c>
      <c r="H31" s="1" t="s">
        <v>1267</v>
      </c>
      <c r="I31" s="26">
        <v>30022</v>
      </c>
      <c r="J31" s="1" t="s">
        <v>1292</v>
      </c>
      <c r="K31" s="1" t="str">
        <f t="shared" si="3"/>
        <v>678</v>
      </c>
      <c r="L31" s="1" t="str">
        <f t="shared" si="4"/>
        <v>437</v>
      </c>
      <c r="M31" s="1" t="str">
        <f t="shared" si="5"/>
        <v>0745</v>
      </c>
      <c r="N31" s="1" t="str">
        <f t="shared" si="6"/>
        <v>(678)-437-0745</v>
      </c>
    </row>
    <row r="32" spans="1:14" x14ac:dyDescent="0.2">
      <c r="A32" s="1" t="s">
        <v>165</v>
      </c>
      <c r="B32" s="1" t="s">
        <v>112</v>
      </c>
      <c r="C32" s="1" t="str">
        <f t="shared" si="0"/>
        <v>MIKE CHAPMAN</v>
      </c>
      <c r="D32" s="1" t="str">
        <f t="shared" si="1"/>
        <v>Mike Chapman</v>
      </c>
      <c r="E32" s="1" t="s">
        <v>1293</v>
      </c>
      <c r="F32" s="1" t="str">
        <f t="shared" si="2"/>
        <v>8046 Haven View Dr</v>
      </c>
      <c r="G32" s="1" t="s">
        <v>1294</v>
      </c>
      <c r="H32" s="1" t="s">
        <v>606</v>
      </c>
      <c r="I32" s="26">
        <v>92509</v>
      </c>
      <c r="J32" s="1" t="s">
        <v>1295</v>
      </c>
      <c r="K32" s="1" t="str">
        <f t="shared" si="3"/>
        <v>909</v>
      </c>
      <c r="L32" s="1" t="str">
        <f t="shared" si="4"/>
        <v>685</v>
      </c>
      <c r="M32" s="1" t="str">
        <f t="shared" si="5"/>
        <v>7306</v>
      </c>
      <c r="N32" s="1" t="str">
        <f t="shared" si="6"/>
        <v>(909)-685-7306</v>
      </c>
    </row>
    <row r="33" spans="1:14" x14ac:dyDescent="0.2">
      <c r="A33" s="1" t="s">
        <v>166</v>
      </c>
      <c r="B33" s="1" t="s">
        <v>167</v>
      </c>
      <c r="C33" s="1" t="str">
        <f t="shared" si="0"/>
        <v>NIKKI CLEMANS</v>
      </c>
      <c r="D33" s="1" t="str">
        <f t="shared" si="1"/>
        <v>Nikki Clemans</v>
      </c>
      <c r="E33" s="1" t="s">
        <v>1296</v>
      </c>
      <c r="F33" s="1" t="str">
        <f t="shared" si="2"/>
        <v>103 Hughes St Apt 1C</v>
      </c>
      <c r="G33" s="1" t="s">
        <v>1297</v>
      </c>
      <c r="H33" s="1" t="s">
        <v>1298</v>
      </c>
      <c r="I33" s="26">
        <v>37055</v>
      </c>
      <c r="J33" s="1" t="s">
        <v>1299</v>
      </c>
      <c r="K33" s="1" t="str">
        <f t="shared" si="3"/>
        <v>615</v>
      </c>
      <c r="L33" s="1" t="str">
        <f t="shared" si="4"/>
        <v>441</v>
      </c>
      <c r="M33" s="1" t="str">
        <f t="shared" si="5"/>
        <v>1058</v>
      </c>
      <c r="N33" s="1" t="str">
        <f t="shared" si="6"/>
        <v>(615)-441-1058</v>
      </c>
    </row>
    <row r="34" spans="1:14" x14ac:dyDescent="0.2">
      <c r="A34" s="1" t="s">
        <v>168</v>
      </c>
      <c r="B34" s="1" t="s">
        <v>169</v>
      </c>
      <c r="C34" s="1" t="str">
        <f t="shared" si="0"/>
        <v>PAM CLEVENGER</v>
      </c>
      <c r="D34" s="1" t="str">
        <f t="shared" si="1"/>
        <v>Pam Clevenger</v>
      </c>
      <c r="E34" s="1" t="s">
        <v>1300</v>
      </c>
      <c r="F34" s="1" t="str">
        <f t="shared" si="2"/>
        <v>103 Concord Cir</v>
      </c>
      <c r="G34" s="1" t="s">
        <v>1301</v>
      </c>
      <c r="H34" s="1" t="s">
        <v>1216</v>
      </c>
      <c r="I34" s="26">
        <v>64056</v>
      </c>
      <c r="J34" s="1" t="s">
        <v>1302</v>
      </c>
      <c r="K34" s="1" t="str">
        <f t="shared" si="3"/>
        <v>(81</v>
      </c>
      <c r="L34" s="1" t="str">
        <f t="shared" si="4"/>
        <v>) 2</v>
      </c>
      <c r="M34" s="1" t="str">
        <f t="shared" si="5"/>
        <v>5808</v>
      </c>
      <c r="N34" s="1" t="str">
        <f t="shared" si="6"/>
        <v>((81) 257-5808</v>
      </c>
    </row>
    <row r="35" spans="1:14" x14ac:dyDescent="0.2">
      <c r="A35" s="1" t="s">
        <v>170</v>
      </c>
      <c r="B35" s="1" t="s">
        <v>112</v>
      </c>
      <c r="C35" s="1" t="str">
        <f t="shared" si="0"/>
        <v>PHOEBE CHAPMAN</v>
      </c>
      <c r="D35" s="1" t="str">
        <f t="shared" si="1"/>
        <v>Phoebe Chapman</v>
      </c>
      <c r="E35" s="1" t="s">
        <v>1303</v>
      </c>
      <c r="F35" s="1" t="str">
        <f t="shared" si="2"/>
        <v>3546 S Clover Way</v>
      </c>
      <c r="G35" s="1" t="s">
        <v>1304</v>
      </c>
      <c r="H35" s="1" t="s">
        <v>606</v>
      </c>
      <c r="I35" s="26">
        <v>91761</v>
      </c>
      <c r="J35" s="1" t="s">
        <v>1305</v>
      </c>
      <c r="K35" s="1" t="str">
        <f t="shared" si="3"/>
        <v>909</v>
      </c>
      <c r="L35" s="1" t="str">
        <f t="shared" si="4"/>
        <v>522</v>
      </c>
      <c r="M35" s="1" t="str">
        <f t="shared" si="5"/>
        <v>8934</v>
      </c>
      <c r="N35" s="1" t="str">
        <f t="shared" si="6"/>
        <v>(909)-522-8934</v>
      </c>
    </row>
    <row r="36" spans="1:14" x14ac:dyDescent="0.2">
      <c r="A36" s="1" t="s">
        <v>171</v>
      </c>
      <c r="B36" s="1" t="s">
        <v>134</v>
      </c>
      <c r="C36" s="1" t="str">
        <f t="shared" si="0"/>
        <v>RICHARD CLARK</v>
      </c>
      <c r="D36" s="1" t="str">
        <f t="shared" si="1"/>
        <v>Richard Clark</v>
      </c>
      <c r="E36" s="1" t="s">
        <v>1306</v>
      </c>
      <c r="F36" s="1" t="str">
        <f t="shared" si="2"/>
        <v>9481 Highland Oak Dr Apt 1211</v>
      </c>
      <c r="G36" s="1" t="s">
        <v>1307</v>
      </c>
      <c r="H36" s="1" t="s">
        <v>1245</v>
      </c>
      <c r="I36" s="26">
        <v>33647</v>
      </c>
      <c r="J36" s="1" t="s">
        <v>1308</v>
      </c>
      <c r="K36" s="1" t="str">
        <f t="shared" si="3"/>
        <v>813</v>
      </c>
      <c r="L36" s="1" t="str">
        <f t="shared" si="4"/>
        <v>732</v>
      </c>
      <c r="M36" s="1" t="str">
        <f t="shared" si="5"/>
        <v>2075</v>
      </c>
      <c r="N36" s="1" t="str">
        <f t="shared" si="6"/>
        <v>(813)-732-2075</v>
      </c>
    </row>
    <row r="37" spans="1:14" x14ac:dyDescent="0.2">
      <c r="A37" s="1" t="s">
        <v>172</v>
      </c>
      <c r="B37" s="1" t="s">
        <v>173</v>
      </c>
      <c r="C37" s="1" t="str">
        <f t="shared" si="0"/>
        <v>ROGER CHANEY</v>
      </c>
      <c r="D37" s="1" t="str">
        <f t="shared" si="1"/>
        <v>Roger Chaney</v>
      </c>
      <c r="E37" s="1" t="s">
        <v>1309</v>
      </c>
      <c r="F37" s="1" t="str">
        <f t="shared" si="2"/>
        <v>6300 S Headley Rd Apt 11101</v>
      </c>
      <c r="G37" s="1" t="s">
        <v>1310</v>
      </c>
      <c r="H37" s="1" t="s">
        <v>1311</v>
      </c>
      <c r="I37" s="26">
        <v>85746</v>
      </c>
      <c r="J37" s="1" t="s">
        <v>1312</v>
      </c>
      <c r="K37" s="1" t="str">
        <f t="shared" si="3"/>
        <v>520</v>
      </c>
      <c r="L37" s="1" t="str">
        <f t="shared" si="4"/>
        <v>808</v>
      </c>
      <c r="M37" s="1" t="str">
        <f t="shared" si="5"/>
        <v>7886</v>
      </c>
      <c r="N37" s="1" t="str">
        <f t="shared" si="6"/>
        <v>(520)-808-7886</v>
      </c>
    </row>
    <row r="38" spans="1:14" x14ac:dyDescent="0.2">
      <c r="A38" s="1" t="s">
        <v>174</v>
      </c>
      <c r="B38" s="1" t="s">
        <v>126</v>
      </c>
      <c r="C38" s="1" t="str">
        <f t="shared" si="0"/>
        <v>RONIE COFFEY</v>
      </c>
      <c r="D38" s="1" t="str">
        <f t="shared" si="1"/>
        <v>Ronie Coffey</v>
      </c>
      <c r="E38" s="1" t="s">
        <v>1313</v>
      </c>
      <c r="F38" s="1" t="str">
        <f t="shared" si="2"/>
        <v>3788 Sparkle Ln</v>
      </c>
      <c r="G38" s="1" t="s">
        <v>1314</v>
      </c>
      <c r="H38" s="1" t="s">
        <v>1271</v>
      </c>
      <c r="I38" s="26">
        <v>28645</v>
      </c>
      <c r="J38" s="1" t="s">
        <v>1315</v>
      </c>
      <c r="K38" s="1" t="str">
        <f t="shared" si="3"/>
        <v>828</v>
      </c>
      <c r="L38" s="1" t="str">
        <f t="shared" si="4"/>
        <v>757</v>
      </c>
      <c r="M38" s="1" t="str">
        <f t="shared" si="5"/>
        <v>0625</v>
      </c>
      <c r="N38" s="1" t="str">
        <f t="shared" si="6"/>
        <v>(828)-757-0625</v>
      </c>
    </row>
    <row r="39" spans="1:14" x14ac:dyDescent="0.2">
      <c r="A39" s="1" t="s">
        <v>175</v>
      </c>
      <c r="B39" s="1" t="s">
        <v>176</v>
      </c>
      <c r="C39" s="1" t="str">
        <f t="shared" si="0"/>
        <v>SHIRLEY CAUDLE</v>
      </c>
      <c r="D39" s="1" t="str">
        <f t="shared" si="1"/>
        <v>Shirley Caudle</v>
      </c>
      <c r="E39" s="1" t="s">
        <v>1316</v>
      </c>
      <c r="F39" s="1" t="str">
        <f t="shared" si="2"/>
        <v>3352 S Canadian Way</v>
      </c>
      <c r="G39" s="1" t="s">
        <v>1317</v>
      </c>
      <c r="H39" s="1" t="s">
        <v>1245</v>
      </c>
      <c r="I39" s="26">
        <v>34448</v>
      </c>
      <c r="J39" s="1" t="s">
        <v>1318</v>
      </c>
      <c r="K39" s="1" t="str">
        <f t="shared" si="3"/>
        <v>352</v>
      </c>
      <c r="L39" s="1" t="str">
        <f t="shared" si="4"/>
        <v>621</v>
      </c>
      <c r="M39" s="1" t="str">
        <f t="shared" si="5"/>
        <v>5323</v>
      </c>
      <c r="N39" s="1" t="str">
        <f t="shared" si="6"/>
        <v>(352)-621-5323</v>
      </c>
    </row>
    <row r="40" spans="1:14" x14ac:dyDescent="0.2">
      <c r="A40" s="1" t="s">
        <v>177</v>
      </c>
      <c r="B40" s="1" t="s">
        <v>178</v>
      </c>
      <c r="C40" s="1" t="str">
        <f t="shared" si="0"/>
        <v>STEPHEN CHARLES</v>
      </c>
      <c r="D40" s="1" t="str">
        <f t="shared" si="1"/>
        <v>Stephen Charles</v>
      </c>
      <c r="E40" s="1" t="s">
        <v>1319</v>
      </c>
      <c r="F40" s="1" t="str">
        <f t="shared" si="2"/>
        <v>21641 Canada Rd Apt 19L</v>
      </c>
      <c r="G40" s="1" t="s">
        <v>1320</v>
      </c>
      <c r="H40" s="1" t="s">
        <v>606</v>
      </c>
      <c r="I40" s="26">
        <v>92630</v>
      </c>
      <c r="J40" s="1" t="s">
        <v>1321</v>
      </c>
      <c r="K40" s="1" t="str">
        <f t="shared" si="3"/>
        <v>949</v>
      </c>
      <c r="L40" s="1" t="str">
        <f t="shared" si="4"/>
        <v>215</v>
      </c>
      <c r="M40" s="1" t="str">
        <f t="shared" si="5"/>
        <v>6897</v>
      </c>
      <c r="N40" s="1" t="str">
        <f t="shared" si="6"/>
        <v>(949)-215-6897</v>
      </c>
    </row>
    <row r="41" spans="1:14" x14ac:dyDescent="0.2">
      <c r="A41" s="1" t="s">
        <v>179</v>
      </c>
      <c r="B41" s="1" t="s">
        <v>180</v>
      </c>
      <c r="C41" s="1" t="str">
        <f t="shared" si="0"/>
        <v>STEVE COEUR</v>
      </c>
      <c r="D41" s="1" t="str">
        <f t="shared" si="1"/>
        <v>Steve Coeur</v>
      </c>
      <c r="E41" s="1" t="s">
        <v>1322</v>
      </c>
      <c r="F41" s="1" t="str">
        <f t="shared" si="2"/>
        <v>814 Miller St</v>
      </c>
      <c r="G41" s="1" t="s">
        <v>1323</v>
      </c>
      <c r="H41" s="1" t="s">
        <v>1324</v>
      </c>
      <c r="I41" s="26">
        <v>48602</v>
      </c>
      <c r="J41" s="1" t="s">
        <v>1325</v>
      </c>
      <c r="K41" s="1" t="str">
        <f t="shared" si="3"/>
        <v>989</v>
      </c>
      <c r="L41" s="1" t="str">
        <f t="shared" si="4"/>
        <v>921</v>
      </c>
      <c r="M41" s="1" t="str">
        <f t="shared" si="5"/>
        <v>0522</v>
      </c>
      <c r="N41" s="1" t="str">
        <f t="shared" si="6"/>
        <v>(989)-921-0522</v>
      </c>
    </row>
    <row r="42" spans="1:14" x14ac:dyDescent="0.2">
      <c r="A42" s="1" t="s">
        <v>181</v>
      </c>
      <c r="B42" s="1" t="s">
        <v>134</v>
      </c>
      <c r="C42" s="1" t="str">
        <f t="shared" si="0"/>
        <v>STEVEN CLARK</v>
      </c>
      <c r="D42" s="1" t="str">
        <f t="shared" si="1"/>
        <v>Steven Clark</v>
      </c>
      <c r="E42" s="1" t="s">
        <v>1326</v>
      </c>
      <c r="F42" s="1" t="str">
        <f t="shared" si="2"/>
        <v>128 Stone Way</v>
      </c>
      <c r="G42" s="1" t="s">
        <v>1327</v>
      </c>
      <c r="H42" s="1" t="s">
        <v>606</v>
      </c>
      <c r="I42" s="26">
        <v>95695</v>
      </c>
      <c r="J42" s="1" t="s">
        <v>1328</v>
      </c>
      <c r="K42" s="1" t="str">
        <f t="shared" si="3"/>
        <v>530</v>
      </c>
      <c r="L42" s="1" t="str">
        <f t="shared" si="4"/>
        <v>406</v>
      </c>
      <c r="M42" s="1" t="str">
        <f t="shared" si="5"/>
        <v>8946</v>
      </c>
      <c r="N42" s="1" t="str">
        <f t="shared" si="6"/>
        <v>(530)-406-8946</v>
      </c>
    </row>
    <row r="43" spans="1:14" x14ac:dyDescent="0.2">
      <c r="A43" s="1" t="s">
        <v>182</v>
      </c>
      <c r="B43" s="1" t="s">
        <v>156</v>
      </c>
      <c r="C43" s="1" t="str">
        <f t="shared" si="0"/>
        <v>TARA COBB</v>
      </c>
      <c r="D43" s="1" t="str">
        <f t="shared" si="1"/>
        <v>Tara Cobb</v>
      </c>
      <c r="E43" s="1" t="s">
        <v>1329</v>
      </c>
      <c r="F43" s="1" t="str">
        <f t="shared" si="2"/>
        <v>289 Cumberland Ave Apt 4</v>
      </c>
      <c r="G43" s="1" t="s">
        <v>1330</v>
      </c>
      <c r="H43" s="1" t="s">
        <v>1331</v>
      </c>
      <c r="I43" s="26">
        <v>95695</v>
      </c>
      <c r="J43" s="1" t="s">
        <v>1332</v>
      </c>
      <c r="K43" s="1" t="str">
        <f t="shared" si="3"/>
        <v>207</v>
      </c>
      <c r="L43" s="1" t="str">
        <f t="shared" si="4"/>
        <v>899</v>
      </c>
      <c r="M43" s="1" t="str">
        <f t="shared" si="5"/>
        <v>2300</v>
      </c>
      <c r="N43" s="1" t="str">
        <f t="shared" si="6"/>
        <v>(207)-899-2300</v>
      </c>
    </row>
    <row r="44" spans="1:14" x14ac:dyDescent="0.2">
      <c r="A44" s="1" t="s">
        <v>183</v>
      </c>
      <c r="B44" s="1" t="s">
        <v>184</v>
      </c>
      <c r="C44" s="1" t="str">
        <f t="shared" si="0"/>
        <v>THELMA COE</v>
      </c>
      <c r="D44" s="1" t="str">
        <f t="shared" si="1"/>
        <v>Thelma Coe</v>
      </c>
      <c r="E44" s="1" t="s">
        <v>1333</v>
      </c>
      <c r="F44" s="1" t="str">
        <f t="shared" si="2"/>
        <v>436 Commanchee St</v>
      </c>
      <c r="G44" s="1" t="s">
        <v>1334</v>
      </c>
      <c r="H44" s="1" t="s">
        <v>1193</v>
      </c>
      <c r="I44" s="26">
        <v>29550</v>
      </c>
      <c r="J44" s="1" t="s">
        <v>1335</v>
      </c>
      <c r="K44" s="1" t="str">
        <f t="shared" si="3"/>
        <v>843</v>
      </c>
      <c r="L44" s="1" t="str">
        <f t="shared" si="4"/>
        <v>383</v>
      </c>
      <c r="M44" s="1" t="str">
        <f t="shared" si="5"/>
        <v>2674</v>
      </c>
      <c r="N44" s="1" t="str">
        <f t="shared" si="6"/>
        <v>(843)-383-2674</v>
      </c>
    </row>
    <row r="45" spans="1:14" x14ac:dyDescent="0.2">
      <c r="A45" s="1" t="s">
        <v>185</v>
      </c>
      <c r="B45" s="1" t="s">
        <v>186</v>
      </c>
      <c r="C45" s="1" t="str">
        <f t="shared" si="0"/>
        <v>VICKEY CHIVERS</v>
      </c>
      <c r="D45" s="1" t="str">
        <f t="shared" si="1"/>
        <v>Vickey Chivers</v>
      </c>
      <c r="E45" s="1" t="s">
        <v>1336</v>
      </c>
      <c r="F45" s="1" t="str">
        <f t="shared" si="2"/>
        <v>213 Douglas St</v>
      </c>
      <c r="G45" s="1" t="s">
        <v>1337</v>
      </c>
      <c r="H45" s="1" t="s">
        <v>1189</v>
      </c>
      <c r="I45" s="26">
        <v>75803</v>
      </c>
      <c r="J45" s="1" t="s">
        <v>1338</v>
      </c>
      <c r="K45" s="1" t="str">
        <f t="shared" si="3"/>
        <v>903</v>
      </c>
      <c r="L45" s="1" t="str">
        <f t="shared" si="4"/>
        <v>731</v>
      </c>
      <c r="M45" s="1" t="str">
        <f t="shared" si="5"/>
        <v>4162</v>
      </c>
      <c r="N45" s="1" t="str">
        <f t="shared" si="6"/>
        <v>(903)-731-4162</v>
      </c>
    </row>
    <row r="46" spans="1:14" x14ac:dyDescent="0.2">
      <c r="A46" s="1" t="s">
        <v>187</v>
      </c>
      <c r="B46" s="1" t="s">
        <v>188</v>
      </c>
      <c r="C46" s="1" t="str">
        <f t="shared" si="0"/>
        <v>VIRGINIA CLEMSON</v>
      </c>
      <c r="D46" s="1" t="str">
        <f t="shared" si="1"/>
        <v>Virginia Clemson</v>
      </c>
      <c r="E46" s="1" t="s">
        <v>1339</v>
      </c>
      <c r="F46" s="1" t="str">
        <f t="shared" si="2"/>
        <v>2303 Rollingwood Dr</v>
      </c>
      <c r="G46" s="1" t="s">
        <v>1340</v>
      </c>
      <c r="H46" s="1" t="s">
        <v>1341</v>
      </c>
      <c r="I46" s="26">
        <v>24153</v>
      </c>
      <c r="J46" s="1" t="s">
        <v>1342</v>
      </c>
      <c r="K46" s="1" t="str">
        <f t="shared" si="3"/>
        <v>540</v>
      </c>
      <c r="L46" s="1" t="str">
        <f t="shared" si="4"/>
        <v>389</v>
      </c>
      <c r="M46" s="1" t="str">
        <f t="shared" si="5"/>
        <v>6015</v>
      </c>
      <c r="N46" s="1" t="str">
        <f t="shared" si="6"/>
        <v>(540)-389-6015</v>
      </c>
    </row>
    <row r="47" spans="1:14" x14ac:dyDescent="0.2">
      <c r="A47" s="1" t="s">
        <v>189</v>
      </c>
      <c r="B47" s="1" t="s">
        <v>190</v>
      </c>
      <c r="C47" s="1" t="str">
        <f t="shared" si="0"/>
        <v>WANDA CHABMERLIN</v>
      </c>
      <c r="D47" s="1" t="str">
        <f t="shared" si="1"/>
        <v>Wanda Chabmerlin</v>
      </c>
      <c r="E47" s="1" t="s">
        <v>1343</v>
      </c>
      <c r="F47" s="1" t="str">
        <f t="shared" si="2"/>
        <v>2485 Friesian Rd</v>
      </c>
      <c r="G47" s="1" t="s">
        <v>1344</v>
      </c>
      <c r="H47" s="1" t="s">
        <v>1212</v>
      </c>
      <c r="I47" s="26">
        <v>17402</v>
      </c>
      <c r="J47" s="1" t="s">
        <v>1345</v>
      </c>
      <c r="K47" s="1" t="str">
        <f t="shared" si="3"/>
        <v>717</v>
      </c>
      <c r="L47" s="1" t="str">
        <f t="shared" si="4"/>
        <v>515</v>
      </c>
      <c r="M47" s="1" t="str">
        <f t="shared" si="5"/>
        <v>8689</v>
      </c>
      <c r="N47" s="1" t="str">
        <f t="shared" si="6"/>
        <v>(717)-515-8689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6724-D66A-4716-A410-92F984ABF3E2}">
  <dimension ref="A1:E501"/>
  <sheetViews>
    <sheetView workbookViewId="0">
      <selection activeCell="F1" sqref="F1:F1048576"/>
    </sheetView>
  </sheetViews>
  <sheetFormatPr defaultRowHeight="12.75" x14ac:dyDescent="0.2"/>
  <cols>
    <col min="1" max="1" width="11" style="1" bestFit="1" customWidth="1"/>
    <col min="2" max="2" width="12.7109375" style="1" bestFit="1" customWidth="1"/>
    <col min="3" max="4" width="9.140625" style="1"/>
    <col min="5" max="5" width="47.140625" style="1" bestFit="1" customWidth="1"/>
    <col min="6" max="16384" width="9.140625" style="1"/>
  </cols>
  <sheetData>
    <row r="1" spans="1:5" x14ac:dyDescent="0.2">
      <c r="A1" s="1">
        <v>2155551212</v>
      </c>
      <c r="B1" s="6"/>
      <c r="E1" s="1" t="s">
        <v>1346</v>
      </c>
    </row>
    <row r="2" spans="1:5" x14ac:dyDescent="0.2">
      <c r="A2" s="1">
        <v>2155551213</v>
      </c>
      <c r="E2" s="1" t="s">
        <v>1347</v>
      </c>
    </row>
    <row r="3" spans="1:5" x14ac:dyDescent="0.2">
      <c r="A3" s="1">
        <v>2155551214</v>
      </c>
      <c r="E3" s="1" t="s">
        <v>1348</v>
      </c>
    </row>
    <row r="4" spans="1:5" x14ac:dyDescent="0.2">
      <c r="A4" s="1">
        <v>2155551215</v>
      </c>
      <c r="E4" s="1" t="s">
        <v>1349</v>
      </c>
    </row>
    <row r="5" spans="1:5" x14ac:dyDescent="0.2">
      <c r="A5" s="1">
        <v>2155551216</v>
      </c>
      <c r="E5" s="1" t="s">
        <v>1350</v>
      </c>
    </row>
    <row r="6" spans="1:5" x14ac:dyDescent="0.2">
      <c r="A6" s="1">
        <v>2155551217</v>
      </c>
      <c r="E6" s="1" t="s">
        <v>1351</v>
      </c>
    </row>
    <row r="7" spans="1:5" x14ac:dyDescent="0.2">
      <c r="A7" s="1">
        <v>2155551218</v>
      </c>
      <c r="E7" s="1" t="s">
        <v>1352</v>
      </c>
    </row>
    <row r="8" spans="1:5" x14ac:dyDescent="0.2">
      <c r="A8" s="1">
        <v>2155551219</v>
      </c>
      <c r="E8" s="1" t="s">
        <v>1353</v>
      </c>
    </row>
    <row r="9" spans="1:5" x14ac:dyDescent="0.2">
      <c r="A9" s="1">
        <v>2155551220</v>
      </c>
      <c r="E9" s="1" t="s">
        <v>1354</v>
      </c>
    </row>
    <row r="10" spans="1:5" x14ac:dyDescent="0.2">
      <c r="A10" s="1">
        <v>2155551221</v>
      </c>
      <c r="E10" s="1" t="s">
        <v>1355</v>
      </c>
    </row>
    <row r="11" spans="1:5" x14ac:dyDescent="0.2">
      <c r="A11" s="1">
        <v>2155551222</v>
      </c>
      <c r="E11" s="1" t="s">
        <v>1356</v>
      </c>
    </row>
    <row r="12" spans="1:5" x14ac:dyDescent="0.2">
      <c r="A12" s="1">
        <v>2155551223</v>
      </c>
      <c r="E12" s="1" t="s">
        <v>1357</v>
      </c>
    </row>
    <row r="13" spans="1:5" x14ac:dyDescent="0.2">
      <c r="A13" s="1">
        <v>2155551224</v>
      </c>
      <c r="E13" s="1" t="s">
        <v>1358</v>
      </c>
    </row>
    <row r="14" spans="1:5" x14ac:dyDescent="0.2">
      <c r="A14" s="1">
        <v>2155551225</v>
      </c>
      <c r="E14" s="1" t="s">
        <v>1359</v>
      </c>
    </row>
    <row r="15" spans="1:5" x14ac:dyDescent="0.2">
      <c r="A15" s="1">
        <v>2155551226</v>
      </c>
      <c r="E15" s="1" t="s">
        <v>1360</v>
      </c>
    </row>
    <row r="16" spans="1:5" x14ac:dyDescent="0.2">
      <c r="A16" s="1">
        <v>2155551227</v>
      </c>
      <c r="E16" s="1" t="s">
        <v>1361</v>
      </c>
    </row>
    <row r="17" spans="1:5" x14ac:dyDescent="0.2">
      <c r="A17" s="1">
        <v>2155551228</v>
      </c>
      <c r="E17" s="1" t="s">
        <v>1362</v>
      </c>
    </row>
    <row r="18" spans="1:5" x14ac:dyDescent="0.2">
      <c r="A18" s="1">
        <v>2155551229</v>
      </c>
      <c r="E18" s="1" t="s">
        <v>1363</v>
      </c>
    </row>
    <row r="19" spans="1:5" x14ac:dyDescent="0.2">
      <c r="A19" s="1">
        <v>2155551230</v>
      </c>
      <c r="E19" s="1" t="s">
        <v>1364</v>
      </c>
    </row>
    <row r="20" spans="1:5" x14ac:dyDescent="0.2">
      <c r="A20" s="1">
        <v>2155551231</v>
      </c>
      <c r="E20" s="1" t="s">
        <v>1365</v>
      </c>
    </row>
    <row r="21" spans="1:5" x14ac:dyDescent="0.2">
      <c r="E21" s="1" t="s">
        <v>1366</v>
      </c>
    </row>
    <row r="22" spans="1:5" x14ac:dyDescent="0.2">
      <c r="E22" s="1" t="s">
        <v>1367</v>
      </c>
    </row>
    <row r="23" spans="1:5" x14ac:dyDescent="0.2">
      <c r="E23" s="1" t="s">
        <v>1368</v>
      </c>
    </row>
    <row r="24" spans="1:5" x14ac:dyDescent="0.2">
      <c r="E24" s="1" t="s">
        <v>1369</v>
      </c>
    </row>
    <row r="25" spans="1:5" x14ac:dyDescent="0.2">
      <c r="E25" s="1" t="s">
        <v>1370</v>
      </c>
    </row>
    <row r="26" spans="1:5" x14ac:dyDescent="0.2">
      <c r="E26" s="1" t="s">
        <v>1371</v>
      </c>
    </row>
    <row r="27" spans="1:5" x14ac:dyDescent="0.2">
      <c r="E27" s="1" t="s">
        <v>1372</v>
      </c>
    </row>
    <row r="28" spans="1:5" x14ac:dyDescent="0.2">
      <c r="E28" s="1" t="s">
        <v>1373</v>
      </c>
    </row>
    <row r="29" spans="1:5" x14ac:dyDescent="0.2">
      <c r="E29" s="1" t="s">
        <v>1374</v>
      </c>
    </row>
    <row r="30" spans="1:5" x14ac:dyDescent="0.2">
      <c r="E30" s="1" t="s">
        <v>1375</v>
      </c>
    </row>
    <row r="31" spans="1:5" x14ac:dyDescent="0.2">
      <c r="E31" s="1" t="s">
        <v>1376</v>
      </c>
    </row>
    <row r="32" spans="1:5" x14ac:dyDescent="0.2">
      <c r="E32" s="1" t="s">
        <v>1377</v>
      </c>
    </row>
    <row r="33" spans="5:5" x14ac:dyDescent="0.2">
      <c r="E33" s="1" t="s">
        <v>1378</v>
      </c>
    </row>
    <row r="34" spans="5:5" x14ac:dyDescent="0.2">
      <c r="E34" s="1" t="s">
        <v>1379</v>
      </c>
    </row>
    <row r="35" spans="5:5" x14ac:dyDescent="0.2">
      <c r="E35" s="1" t="s">
        <v>1380</v>
      </c>
    </row>
    <row r="36" spans="5:5" x14ac:dyDescent="0.2">
      <c r="E36" s="1" t="s">
        <v>1381</v>
      </c>
    </row>
    <row r="37" spans="5:5" x14ac:dyDescent="0.2">
      <c r="E37" s="1" t="s">
        <v>1382</v>
      </c>
    </row>
    <row r="38" spans="5:5" x14ac:dyDescent="0.2">
      <c r="E38" s="1" t="s">
        <v>1383</v>
      </c>
    </row>
    <row r="39" spans="5:5" x14ac:dyDescent="0.2">
      <c r="E39" s="1" t="s">
        <v>1384</v>
      </c>
    </row>
    <row r="40" spans="5:5" x14ac:dyDescent="0.2">
      <c r="E40" s="1" t="s">
        <v>1385</v>
      </c>
    </row>
    <row r="41" spans="5:5" x14ac:dyDescent="0.2">
      <c r="E41" s="1" t="s">
        <v>1386</v>
      </c>
    </row>
    <row r="42" spans="5:5" x14ac:dyDescent="0.2">
      <c r="E42" s="1" t="s">
        <v>1387</v>
      </c>
    </row>
    <row r="43" spans="5:5" x14ac:dyDescent="0.2">
      <c r="E43" s="1" t="s">
        <v>1388</v>
      </c>
    </row>
    <row r="44" spans="5:5" x14ac:dyDescent="0.2">
      <c r="E44" s="1" t="s">
        <v>1389</v>
      </c>
    </row>
    <row r="45" spans="5:5" x14ac:dyDescent="0.2">
      <c r="E45" s="1" t="s">
        <v>1390</v>
      </c>
    </row>
    <row r="46" spans="5:5" x14ac:dyDescent="0.2">
      <c r="E46" s="1" t="s">
        <v>1391</v>
      </c>
    </row>
    <row r="47" spans="5:5" x14ac:dyDescent="0.2">
      <c r="E47" s="1" t="s">
        <v>1392</v>
      </c>
    </row>
    <row r="48" spans="5:5" x14ac:dyDescent="0.2">
      <c r="E48" s="1" t="s">
        <v>1393</v>
      </c>
    </row>
    <row r="49" spans="5:5" x14ac:dyDescent="0.2">
      <c r="E49" s="1" t="s">
        <v>1394</v>
      </c>
    </row>
    <row r="50" spans="5:5" x14ac:dyDescent="0.2">
      <c r="E50" s="1" t="s">
        <v>1395</v>
      </c>
    </row>
    <row r="51" spans="5:5" x14ac:dyDescent="0.2">
      <c r="E51" s="1" t="s">
        <v>1396</v>
      </c>
    </row>
    <row r="52" spans="5:5" x14ac:dyDescent="0.2">
      <c r="E52" s="1" t="s">
        <v>1397</v>
      </c>
    </row>
    <row r="53" spans="5:5" x14ac:dyDescent="0.2">
      <c r="E53" s="1" t="s">
        <v>1398</v>
      </c>
    </row>
    <row r="54" spans="5:5" x14ac:dyDescent="0.2">
      <c r="E54" s="1" t="s">
        <v>1399</v>
      </c>
    </row>
    <row r="55" spans="5:5" x14ac:dyDescent="0.2">
      <c r="E55" s="1" t="s">
        <v>1400</v>
      </c>
    </row>
    <row r="56" spans="5:5" x14ac:dyDescent="0.2">
      <c r="E56" s="1" t="s">
        <v>1401</v>
      </c>
    </row>
    <row r="57" spans="5:5" x14ac:dyDescent="0.2">
      <c r="E57" s="1" t="s">
        <v>1402</v>
      </c>
    </row>
    <row r="58" spans="5:5" x14ac:dyDescent="0.2">
      <c r="E58" s="1" t="s">
        <v>1403</v>
      </c>
    </row>
    <row r="59" spans="5:5" x14ac:dyDescent="0.2">
      <c r="E59" s="1" t="s">
        <v>1404</v>
      </c>
    </row>
    <row r="60" spans="5:5" x14ac:dyDescent="0.2">
      <c r="E60" s="1" t="s">
        <v>1405</v>
      </c>
    </row>
    <row r="61" spans="5:5" x14ac:dyDescent="0.2">
      <c r="E61" s="1" t="s">
        <v>1406</v>
      </c>
    </row>
    <row r="62" spans="5:5" x14ac:dyDescent="0.2">
      <c r="E62" s="1" t="s">
        <v>1407</v>
      </c>
    </row>
    <row r="63" spans="5:5" x14ac:dyDescent="0.2">
      <c r="E63" s="1" t="s">
        <v>1408</v>
      </c>
    </row>
    <row r="64" spans="5:5" x14ac:dyDescent="0.2">
      <c r="E64" s="1" t="s">
        <v>1409</v>
      </c>
    </row>
    <row r="65" spans="5:5" x14ac:dyDescent="0.2">
      <c r="E65" s="1" t="s">
        <v>1410</v>
      </c>
    </row>
    <row r="66" spans="5:5" x14ac:dyDescent="0.2">
      <c r="E66" s="1" t="s">
        <v>1411</v>
      </c>
    </row>
    <row r="67" spans="5:5" x14ac:dyDescent="0.2">
      <c r="E67" s="1" t="s">
        <v>1412</v>
      </c>
    </row>
    <row r="68" spans="5:5" x14ac:dyDescent="0.2">
      <c r="E68" s="1" t="s">
        <v>1413</v>
      </c>
    </row>
    <row r="69" spans="5:5" x14ac:dyDescent="0.2">
      <c r="E69" s="1" t="s">
        <v>1414</v>
      </c>
    </row>
    <row r="70" spans="5:5" x14ac:dyDescent="0.2">
      <c r="E70" s="1" t="s">
        <v>1415</v>
      </c>
    </row>
    <row r="71" spans="5:5" x14ac:dyDescent="0.2">
      <c r="E71" s="1" t="s">
        <v>1416</v>
      </c>
    </row>
    <row r="72" spans="5:5" x14ac:dyDescent="0.2">
      <c r="E72" s="1" t="s">
        <v>1417</v>
      </c>
    </row>
    <row r="73" spans="5:5" x14ac:dyDescent="0.2">
      <c r="E73" s="1" t="s">
        <v>1418</v>
      </c>
    </row>
    <row r="74" spans="5:5" x14ac:dyDescent="0.2">
      <c r="E74" s="1" t="s">
        <v>1419</v>
      </c>
    </row>
    <row r="75" spans="5:5" x14ac:dyDescent="0.2">
      <c r="E75" s="1" t="s">
        <v>1420</v>
      </c>
    </row>
    <row r="76" spans="5:5" x14ac:dyDescent="0.2">
      <c r="E76" s="1" t="s">
        <v>1421</v>
      </c>
    </row>
    <row r="77" spans="5:5" x14ac:dyDescent="0.2">
      <c r="E77" s="1" t="s">
        <v>1422</v>
      </c>
    </row>
    <row r="78" spans="5:5" x14ac:dyDescent="0.2">
      <c r="E78" s="1" t="s">
        <v>1423</v>
      </c>
    </row>
    <row r="79" spans="5:5" x14ac:dyDescent="0.2">
      <c r="E79" s="1" t="s">
        <v>1424</v>
      </c>
    </row>
    <row r="80" spans="5:5" x14ac:dyDescent="0.2">
      <c r="E80" s="1" t="s">
        <v>1425</v>
      </c>
    </row>
    <row r="81" spans="5:5" x14ac:dyDescent="0.2">
      <c r="E81" s="1" t="s">
        <v>1426</v>
      </c>
    </row>
    <row r="82" spans="5:5" x14ac:dyDescent="0.2">
      <c r="E82" s="1" t="s">
        <v>1427</v>
      </c>
    </row>
    <row r="83" spans="5:5" x14ac:dyDescent="0.2">
      <c r="E83" s="1" t="s">
        <v>1428</v>
      </c>
    </row>
    <row r="84" spans="5:5" x14ac:dyDescent="0.2">
      <c r="E84" s="1" t="s">
        <v>1429</v>
      </c>
    </row>
    <row r="85" spans="5:5" x14ac:dyDescent="0.2">
      <c r="E85" s="1" t="s">
        <v>1430</v>
      </c>
    </row>
    <row r="86" spans="5:5" x14ac:dyDescent="0.2">
      <c r="E86" s="1" t="s">
        <v>1431</v>
      </c>
    </row>
    <row r="87" spans="5:5" x14ac:dyDescent="0.2">
      <c r="E87" s="1" t="s">
        <v>1432</v>
      </c>
    </row>
    <row r="88" spans="5:5" x14ac:dyDescent="0.2">
      <c r="E88" s="1" t="s">
        <v>1433</v>
      </c>
    </row>
    <row r="89" spans="5:5" x14ac:dyDescent="0.2">
      <c r="E89" s="1" t="s">
        <v>1434</v>
      </c>
    </row>
    <row r="90" spans="5:5" x14ac:dyDescent="0.2">
      <c r="E90" s="1" t="s">
        <v>1435</v>
      </c>
    </row>
    <row r="91" spans="5:5" x14ac:dyDescent="0.2">
      <c r="E91" s="1" t="s">
        <v>1436</v>
      </c>
    </row>
    <row r="92" spans="5:5" x14ac:dyDescent="0.2">
      <c r="E92" s="1" t="s">
        <v>1437</v>
      </c>
    </row>
    <row r="93" spans="5:5" x14ac:dyDescent="0.2">
      <c r="E93" s="1" t="s">
        <v>1438</v>
      </c>
    </row>
    <row r="94" spans="5:5" x14ac:dyDescent="0.2">
      <c r="E94" s="1" t="s">
        <v>1439</v>
      </c>
    </row>
    <row r="95" spans="5:5" x14ac:dyDescent="0.2">
      <c r="E95" s="1" t="s">
        <v>1440</v>
      </c>
    </row>
    <row r="96" spans="5:5" x14ac:dyDescent="0.2">
      <c r="E96" s="1" t="s">
        <v>1441</v>
      </c>
    </row>
    <row r="97" spans="5:5" x14ac:dyDescent="0.2">
      <c r="E97" s="1" t="s">
        <v>1442</v>
      </c>
    </row>
    <row r="98" spans="5:5" x14ac:dyDescent="0.2">
      <c r="E98" s="1" t="s">
        <v>1443</v>
      </c>
    </row>
    <row r="99" spans="5:5" x14ac:dyDescent="0.2">
      <c r="E99" s="1" t="s">
        <v>1444</v>
      </c>
    </row>
    <row r="100" spans="5:5" x14ac:dyDescent="0.2">
      <c r="E100" s="1" t="s">
        <v>1445</v>
      </c>
    </row>
    <row r="101" spans="5:5" x14ac:dyDescent="0.2">
      <c r="E101" s="1" t="s">
        <v>1446</v>
      </c>
    </row>
    <row r="102" spans="5:5" x14ac:dyDescent="0.2">
      <c r="E102" s="1" t="s">
        <v>1447</v>
      </c>
    </row>
    <row r="103" spans="5:5" x14ac:dyDescent="0.2">
      <c r="E103" s="1" t="s">
        <v>1448</v>
      </c>
    </row>
    <row r="104" spans="5:5" x14ac:dyDescent="0.2">
      <c r="E104" s="1" t="s">
        <v>1449</v>
      </c>
    </row>
    <row r="105" spans="5:5" x14ac:dyDescent="0.2">
      <c r="E105" s="1" t="s">
        <v>1450</v>
      </c>
    </row>
    <row r="106" spans="5:5" x14ac:dyDescent="0.2">
      <c r="E106" s="1" t="s">
        <v>1451</v>
      </c>
    </row>
    <row r="107" spans="5:5" x14ac:dyDescent="0.2">
      <c r="E107" s="1" t="s">
        <v>1452</v>
      </c>
    </row>
    <row r="108" spans="5:5" x14ac:dyDescent="0.2">
      <c r="E108" s="1" t="s">
        <v>1453</v>
      </c>
    </row>
    <row r="109" spans="5:5" x14ac:dyDescent="0.2">
      <c r="E109" s="1" t="s">
        <v>1454</v>
      </c>
    </row>
    <row r="110" spans="5:5" x14ac:dyDescent="0.2">
      <c r="E110" s="1" t="s">
        <v>1455</v>
      </c>
    </row>
    <row r="111" spans="5:5" x14ac:dyDescent="0.2">
      <c r="E111" s="1" t="s">
        <v>1456</v>
      </c>
    </row>
    <row r="112" spans="5:5" x14ac:dyDescent="0.2">
      <c r="E112" s="1" t="s">
        <v>1457</v>
      </c>
    </row>
    <row r="113" spans="5:5" x14ac:dyDescent="0.2">
      <c r="E113" s="1" t="s">
        <v>1458</v>
      </c>
    </row>
    <row r="114" spans="5:5" x14ac:dyDescent="0.2">
      <c r="E114" s="1" t="s">
        <v>1459</v>
      </c>
    </row>
    <row r="115" spans="5:5" x14ac:dyDescent="0.2">
      <c r="E115" s="1" t="s">
        <v>1460</v>
      </c>
    </row>
    <row r="116" spans="5:5" x14ac:dyDescent="0.2">
      <c r="E116" s="1" t="s">
        <v>1461</v>
      </c>
    </row>
    <row r="117" spans="5:5" x14ac:dyDescent="0.2">
      <c r="E117" s="1" t="s">
        <v>1462</v>
      </c>
    </row>
    <row r="118" spans="5:5" x14ac:dyDescent="0.2">
      <c r="E118" s="1" t="s">
        <v>1463</v>
      </c>
    </row>
    <row r="119" spans="5:5" x14ac:dyDescent="0.2">
      <c r="E119" s="1" t="s">
        <v>1464</v>
      </c>
    </row>
    <row r="120" spans="5:5" x14ac:dyDescent="0.2">
      <c r="E120" s="1" t="s">
        <v>1465</v>
      </c>
    </row>
    <row r="121" spans="5:5" x14ac:dyDescent="0.2">
      <c r="E121" s="1" t="s">
        <v>1466</v>
      </c>
    </row>
    <row r="122" spans="5:5" x14ac:dyDescent="0.2">
      <c r="E122" s="1" t="s">
        <v>1467</v>
      </c>
    </row>
    <row r="123" spans="5:5" x14ac:dyDescent="0.2">
      <c r="E123" s="1" t="s">
        <v>1468</v>
      </c>
    </row>
    <row r="124" spans="5:5" x14ac:dyDescent="0.2">
      <c r="E124" s="1" t="s">
        <v>1469</v>
      </c>
    </row>
    <row r="125" spans="5:5" x14ac:dyDescent="0.2">
      <c r="E125" s="1" t="s">
        <v>1470</v>
      </c>
    </row>
    <row r="126" spans="5:5" x14ac:dyDescent="0.2">
      <c r="E126" s="1" t="s">
        <v>1471</v>
      </c>
    </row>
    <row r="127" spans="5:5" x14ac:dyDescent="0.2">
      <c r="E127" s="1" t="s">
        <v>1472</v>
      </c>
    </row>
    <row r="128" spans="5:5" x14ac:dyDescent="0.2">
      <c r="E128" s="1" t="s">
        <v>1473</v>
      </c>
    </row>
    <row r="129" spans="5:5" x14ac:dyDescent="0.2">
      <c r="E129" s="1" t="s">
        <v>1474</v>
      </c>
    </row>
    <row r="130" spans="5:5" x14ac:dyDescent="0.2">
      <c r="E130" s="1" t="s">
        <v>1475</v>
      </c>
    </row>
    <row r="131" spans="5:5" x14ac:dyDescent="0.2">
      <c r="E131" s="1" t="s">
        <v>1476</v>
      </c>
    </row>
    <row r="132" spans="5:5" x14ac:dyDescent="0.2">
      <c r="E132" s="1" t="s">
        <v>1477</v>
      </c>
    </row>
    <row r="133" spans="5:5" x14ac:dyDescent="0.2">
      <c r="E133" s="1" t="s">
        <v>1478</v>
      </c>
    </row>
    <row r="134" spans="5:5" x14ac:dyDescent="0.2">
      <c r="E134" s="1" t="s">
        <v>1479</v>
      </c>
    </row>
    <row r="135" spans="5:5" x14ac:dyDescent="0.2">
      <c r="E135" s="1" t="s">
        <v>1480</v>
      </c>
    </row>
    <row r="136" spans="5:5" x14ac:dyDescent="0.2">
      <c r="E136" s="1" t="s">
        <v>1481</v>
      </c>
    </row>
    <row r="137" spans="5:5" x14ac:dyDescent="0.2">
      <c r="E137" s="1" t="s">
        <v>1482</v>
      </c>
    </row>
    <row r="138" spans="5:5" x14ac:dyDescent="0.2">
      <c r="E138" s="1" t="s">
        <v>1483</v>
      </c>
    </row>
    <row r="139" spans="5:5" x14ac:dyDescent="0.2">
      <c r="E139" s="1" t="s">
        <v>1484</v>
      </c>
    </row>
    <row r="140" spans="5:5" x14ac:dyDescent="0.2">
      <c r="E140" s="1" t="s">
        <v>1485</v>
      </c>
    </row>
    <row r="141" spans="5:5" x14ac:dyDescent="0.2">
      <c r="E141" s="1" t="s">
        <v>1486</v>
      </c>
    </row>
    <row r="142" spans="5:5" x14ac:dyDescent="0.2">
      <c r="E142" s="1" t="s">
        <v>1487</v>
      </c>
    </row>
    <row r="143" spans="5:5" x14ac:dyDescent="0.2">
      <c r="E143" s="1" t="s">
        <v>1488</v>
      </c>
    </row>
    <row r="144" spans="5:5" x14ac:dyDescent="0.2">
      <c r="E144" s="1" t="s">
        <v>1489</v>
      </c>
    </row>
    <row r="145" spans="5:5" x14ac:dyDescent="0.2">
      <c r="E145" s="1" t="s">
        <v>1490</v>
      </c>
    </row>
    <row r="146" spans="5:5" x14ac:dyDescent="0.2">
      <c r="E146" s="1" t="s">
        <v>1491</v>
      </c>
    </row>
    <row r="147" spans="5:5" x14ac:dyDescent="0.2">
      <c r="E147" s="1" t="s">
        <v>1492</v>
      </c>
    </row>
    <row r="148" spans="5:5" x14ac:dyDescent="0.2">
      <c r="E148" s="1" t="s">
        <v>1493</v>
      </c>
    </row>
    <row r="149" spans="5:5" x14ac:dyDescent="0.2">
      <c r="E149" s="1" t="s">
        <v>1494</v>
      </c>
    </row>
    <row r="150" spans="5:5" x14ac:dyDescent="0.2">
      <c r="E150" s="1" t="s">
        <v>1495</v>
      </c>
    </row>
    <row r="151" spans="5:5" x14ac:dyDescent="0.2">
      <c r="E151" s="1" t="s">
        <v>1496</v>
      </c>
    </row>
    <row r="152" spans="5:5" x14ac:dyDescent="0.2">
      <c r="E152" s="1" t="s">
        <v>1497</v>
      </c>
    </row>
    <row r="153" spans="5:5" x14ac:dyDescent="0.2">
      <c r="E153" s="1" t="s">
        <v>1498</v>
      </c>
    </row>
    <row r="154" spans="5:5" x14ac:dyDescent="0.2">
      <c r="E154" s="1" t="s">
        <v>1499</v>
      </c>
    </row>
    <row r="155" spans="5:5" x14ac:dyDescent="0.2">
      <c r="E155" s="1" t="s">
        <v>1500</v>
      </c>
    </row>
    <row r="156" spans="5:5" x14ac:dyDescent="0.2">
      <c r="E156" s="1" t="s">
        <v>1501</v>
      </c>
    </row>
    <row r="157" spans="5:5" x14ac:dyDescent="0.2">
      <c r="E157" s="1" t="s">
        <v>1502</v>
      </c>
    </row>
    <row r="158" spans="5:5" x14ac:dyDescent="0.2">
      <c r="E158" s="1" t="s">
        <v>1503</v>
      </c>
    </row>
    <row r="159" spans="5:5" x14ac:dyDescent="0.2">
      <c r="E159" s="1" t="s">
        <v>1504</v>
      </c>
    </row>
    <row r="160" spans="5:5" x14ac:dyDescent="0.2">
      <c r="E160" s="1" t="s">
        <v>1505</v>
      </c>
    </row>
    <row r="161" spans="5:5" x14ac:dyDescent="0.2">
      <c r="E161" s="1" t="s">
        <v>1506</v>
      </c>
    </row>
    <row r="162" spans="5:5" x14ac:dyDescent="0.2">
      <c r="E162" s="1" t="s">
        <v>1507</v>
      </c>
    </row>
    <row r="163" spans="5:5" x14ac:dyDescent="0.2">
      <c r="E163" s="1" t="s">
        <v>1508</v>
      </c>
    </row>
    <row r="164" spans="5:5" x14ac:dyDescent="0.2">
      <c r="E164" s="1" t="s">
        <v>1509</v>
      </c>
    </row>
    <row r="165" spans="5:5" x14ac:dyDescent="0.2">
      <c r="E165" s="1" t="s">
        <v>1510</v>
      </c>
    </row>
    <row r="166" spans="5:5" x14ac:dyDescent="0.2">
      <c r="E166" s="1" t="s">
        <v>1511</v>
      </c>
    </row>
    <row r="167" spans="5:5" x14ac:dyDescent="0.2">
      <c r="E167" s="1" t="s">
        <v>1512</v>
      </c>
    </row>
    <row r="168" spans="5:5" x14ac:dyDescent="0.2">
      <c r="E168" s="1" t="s">
        <v>1513</v>
      </c>
    </row>
    <row r="169" spans="5:5" x14ac:dyDescent="0.2">
      <c r="E169" s="1" t="s">
        <v>1514</v>
      </c>
    </row>
    <row r="170" spans="5:5" x14ac:dyDescent="0.2">
      <c r="E170" s="1" t="s">
        <v>1515</v>
      </c>
    </row>
    <row r="171" spans="5:5" x14ac:dyDescent="0.2">
      <c r="E171" s="1" t="s">
        <v>1516</v>
      </c>
    </row>
    <row r="172" spans="5:5" x14ac:dyDescent="0.2">
      <c r="E172" s="1" t="s">
        <v>1517</v>
      </c>
    </row>
    <row r="173" spans="5:5" x14ac:dyDescent="0.2">
      <c r="E173" s="1" t="s">
        <v>1518</v>
      </c>
    </row>
    <row r="174" spans="5:5" x14ac:dyDescent="0.2">
      <c r="E174" s="1" t="s">
        <v>1519</v>
      </c>
    </row>
    <row r="175" spans="5:5" x14ac:dyDescent="0.2">
      <c r="E175" s="1" t="s">
        <v>1520</v>
      </c>
    </row>
    <row r="176" spans="5:5" x14ac:dyDescent="0.2">
      <c r="E176" s="1" t="s">
        <v>1521</v>
      </c>
    </row>
    <row r="177" spans="5:5" x14ac:dyDescent="0.2">
      <c r="E177" s="1" t="s">
        <v>1522</v>
      </c>
    </row>
    <row r="178" spans="5:5" x14ac:dyDescent="0.2">
      <c r="E178" s="1" t="s">
        <v>1523</v>
      </c>
    </row>
    <row r="179" spans="5:5" x14ac:dyDescent="0.2">
      <c r="E179" s="1" t="s">
        <v>1524</v>
      </c>
    </row>
    <row r="180" spans="5:5" x14ac:dyDescent="0.2">
      <c r="E180" s="1" t="s">
        <v>1525</v>
      </c>
    </row>
    <row r="181" spans="5:5" x14ac:dyDescent="0.2">
      <c r="E181" s="1" t="s">
        <v>1526</v>
      </c>
    </row>
    <row r="182" spans="5:5" x14ac:dyDescent="0.2">
      <c r="E182" s="1" t="s">
        <v>1527</v>
      </c>
    </row>
    <row r="183" spans="5:5" x14ac:dyDescent="0.2">
      <c r="E183" s="1" t="s">
        <v>1528</v>
      </c>
    </row>
    <row r="184" spans="5:5" x14ac:dyDescent="0.2">
      <c r="E184" s="1" t="s">
        <v>1529</v>
      </c>
    </row>
    <row r="185" spans="5:5" x14ac:dyDescent="0.2">
      <c r="E185" s="1" t="s">
        <v>1530</v>
      </c>
    </row>
    <row r="186" spans="5:5" x14ac:dyDescent="0.2">
      <c r="E186" s="1" t="s">
        <v>1531</v>
      </c>
    </row>
    <row r="187" spans="5:5" x14ac:dyDescent="0.2">
      <c r="E187" s="1" t="s">
        <v>1532</v>
      </c>
    </row>
    <row r="188" spans="5:5" x14ac:dyDescent="0.2">
      <c r="E188" s="1" t="s">
        <v>1533</v>
      </c>
    </row>
    <row r="189" spans="5:5" x14ac:dyDescent="0.2">
      <c r="E189" s="1" t="s">
        <v>1534</v>
      </c>
    </row>
    <row r="190" spans="5:5" x14ac:dyDescent="0.2">
      <c r="E190" s="1" t="s">
        <v>1535</v>
      </c>
    </row>
    <row r="191" spans="5:5" x14ac:dyDescent="0.2">
      <c r="E191" s="1" t="s">
        <v>1536</v>
      </c>
    </row>
    <row r="192" spans="5:5" x14ac:dyDescent="0.2">
      <c r="E192" s="1" t="s">
        <v>1537</v>
      </c>
    </row>
    <row r="193" spans="5:5" x14ac:dyDescent="0.2">
      <c r="E193" s="1" t="s">
        <v>1538</v>
      </c>
    </row>
    <row r="194" spans="5:5" x14ac:dyDescent="0.2">
      <c r="E194" s="1" t="s">
        <v>1539</v>
      </c>
    </row>
    <row r="195" spans="5:5" x14ac:dyDescent="0.2">
      <c r="E195" s="1" t="s">
        <v>1540</v>
      </c>
    </row>
    <row r="196" spans="5:5" x14ac:dyDescent="0.2">
      <c r="E196" s="1" t="s">
        <v>1541</v>
      </c>
    </row>
    <row r="197" spans="5:5" x14ac:dyDescent="0.2">
      <c r="E197" s="1" t="s">
        <v>1542</v>
      </c>
    </row>
    <row r="198" spans="5:5" x14ac:dyDescent="0.2">
      <c r="E198" s="1" t="s">
        <v>1543</v>
      </c>
    </row>
    <row r="199" spans="5:5" x14ac:dyDescent="0.2">
      <c r="E199" s="1" t="s">
        <v>1544</v>
      </c>
    </row>
    <row r="200" spans="5:5" x14ac:dyDescent="0.2">
      <c r="E200" s="1" t="s">
        <v>1545</v>
      </c>
    </row>
    <row r="201" spans="5:5" x14ac:dyDescent="0.2">
      <c r="E201" s="1" t="s">
        <v>1546</v>
      </c>
    </row>
    <row r="202" spans="5:5" x14ac:dyDescent="0.2">
      <c r="E202" s="1" t="s">
        <v>1547</v>
      </c>
    </row>
    <row r="203" spans="5:5" x14ac:dyDescent="0.2">
      <c r="E203" s="1" t="s">
        <v>1548</v>
      </c>
    </row>
    <row r="204" spans="5:5" x14ac:dyDescent="0.2">
      <c r="E204" s="1" t="s">
        <v>1549</v>
      </c>
    </row>
    <row r="205" spans="5:5" x14ac:dyDescent="0.2">
      <c r="E205" s="1" t="s">
        <v>1550</v>
      </c>
    </row>
    <row r="206" spans="5:5" x14ac:dyDescent="0.2">
      <c r="E206" s="1" t="s">
        <v>1551</v>
      </c>
    </row>
    <row r="207" spans="5:5" x14ac:dyDescent="0.2">
      <c r="E207" s="1" t="s">
        <v>1552</v>
      </c>
    </row>
    <row r="208" spans="5:5" x14ac:dyDescent="0.2">
      <c r="E208" s="1" t="s">
        <v>1553</v>
      </c>
    </row>
    <row r="209" spans="5:5" x14ac:dyDescent="0.2">
      <c r="E209" s="1" t="s">
        <v>1554</v>
      </c>
    </row>
    <row r="210" spans="5:5" x14ac:dyDescent="0.2">
      <c r="E210" s="1" t="s">
        <v>1555</v>
      </c>
    </row>
    <row r="211" spans="5:5" x14ac:dyDescent="0.2">
      <c r="E211" s="1" t="s">
        <v>1556</v>
      </c>
    </row>
    <row r="212" spans="5:5" x14ac:dyDescent="0.2">
      <c r="E212" s="1" t="s">
        <v>1557</v>
      </c>
    </row>
    <row r="213" spans="5:5" x14ac:dyDescent="0.2">
      <c r="E213" s="1" t="s">
        <v>1558</v>
      </c>
    </row>
    <row r="214" spans="5:5" x14ac:dyDescent="0.2">
      <c r="E214" s="1" t="s">
        <v>1559</v>
      </c>
    </row>
    <row r="215" spans="5:5" x14ac:dyDescent="0.2">
      <c r="E215" s="1" t="s">
        <v>1560</v>
      </c>
    </row>
    <row r="216" spans="5:5" x14ac:dyDescent="0.2">
      <c r="E216" s="1" t="s">
        <v>1561</v>
      </c>
    </row>
    <row r="217" spans="5:5" x14ac:dyDescent="0.2">
      <c r="E217" s="1" t="s">
        <v>1562</v>
      </c>
    </row>
    <row r="218" spans="5:5" x14ac:dyDescent="0.2">
      <c r="E218" s="1" t="s">
        <v>1563</v>
      </c>
    </row>
    <row r="219" spans="5:5" x14ac:dyDescent="0.2">
      <c r="E219" s="1" t="s">
        <v>1564</v>
      </c>
    </row>
    <row r="220" spans="5:5" x14ac:dyDescent="0.2">
      <c r="E220" s="1" t="s">
        <v>1565</v>
      </c>
    </row>
    <row r="221" spans="5:5" x14ac:dyDescent="0.2">
      <c r="E221" s="1" t="s">
        <v>1566</v>
      </c>
    </row>
    <row r="222" spans="5:5" x14ac:dyDescent="0.2">
      <c r="E222" s="1" t="s">
        <v>1567</v>
      </c>
    </row>
    <row r="223" spans="5:5" x14ac:dyDescent="0.2">
      <c r="E223" s="1" t="s">
        <v>1568</v>
      </c>
    </row>
    <row r="224" spans="5:5" x14ac:dyDescent="0.2">
      <c r="E224" s="1" t="s">
        <v>1569</v>
      </c>
    </row>
    <row r="225" spans="5:5" x14ac:dyDescent="0.2">
      <c r="E225" s="1" t="s">
        <v>1570</v>
      </c>
    </row>
    <row r="226" spans="5:5" x14ac:dyDescent="0.2">
      <c r="E226" s="1" t="s">
        <v>1571</v>
      </c>
    </row>
    <row r="227" spans="5:5" x14ac:dyDescent="0.2">
      <c r="E227" s="1" t="s">
        <v>1572</v>
      </c>
    </row>
    <row r="228" spans="5:5" x14ac:dyDescent="0.2">
      <c r="E228" s="1" t="s">
        <v>1573</v>
      </c>
    </row>
    <row r="229" spans="5:5" x14ac:dyDescent="0.2">
      <c r="E229" s="1" t="s">
        <v>1574</v>
      </c>
    </row>
    <row r="230" spans="5:5" x14ac:dyDescent="0.2">
      <c r="E230" s="1" t="s">
        <v>1575</v>
      </c>
    </row>
    <row r="231" spans="5:5" x14ac:dyDescent="0.2">
      <c r="E231" s="1" t="s">
        <v>1576</v>
      </c>
    </row>
    <row r="232" spans="5:5" x14ac:dyDescent="0.2">
      <c r="E232" s="1" t="s">
        <v>1577</v>
      </c>
    </row>
    <row r="233" spans="5:5" x14ac:dyDescent="0.2">
      <c r="E233" s="1" t="s">
        <v>1578</v>
      </c>
    </row>
    <row r="234" spans="5:5" x14ac:dyDescent="0.2">
      <c r="E234" s="1" t="s">
        <v>1579</v>
      </c>
    </row>
    <row r="235" spans="5:5" x14ac:dyDescent="0.2">
      <c r="E235" s="1" t="s">
        <v>1580</v>
      </c>
    </row>
    <row r="236" spans="5:5" x14ac:dyDescent="0.2">
      <c r="E236" s="1" t="s">
        <v>1581</v>
      </c>
    </row>
    <row r="237" spans="5:5" x14ac:dyDescent="0.2">
      <c r="E237" s="1" t="s">
        <v>1582</v>
      </c>
    </row>
    <row r="238" spans="5:5" x14ac:dyDescent="0.2">
      <c r="E238" s="1" t="s">
        <v>1583</v>
      </c>
    </row>
    <row r="239" spans="5:5" x14ac:dyDescent="0.2">
      <c r="E239" s="1" t="s">
        <v>1584</v>
      </c>
    </row>
    <row r="240" spans="5:5" x14ac:dyDescent="0.2">
      <c r="E240" s="1" t="s">
        <v>1585</v>
      </c>
    </row>
    <row r="241" spans="5:5" x14ac:dyDescent="0.2">
      <c r="E241" s="1" t="s">
        <v>1586</v>
      </c>
    </row>
    <row r="242" spans="5:5" x14ac:dyDescent="0.2">
      <c r="E242" s="1" t="s">
        <v>1587</v>
      </c>
    </row>
    <row r="243" spans="5:5" x14ac:dyDescent="0.2">
      <c r="E243" s="1" t="s">
        <v>1588</v>
      </c>
    </row>
    <row r="244" spans="5:5" x14ac:dyDescent="0.2">
      <c r="E244" s="1" t="s">
        <v>1589</v>
      </c>
    </row>
    <row r="245" spans="5:5" x14ac:dyDescent="0.2">
      <c r="E245" s="1" t="s">
        <v>1590</v>
      </c>
    </row>
    <row r="246" spans="5:5" x14ac:dyDescent="0.2">
      <c r="E246" s="1" t="s">
        <v>1591</v>
      </c>
    </row>
    <row r="247" spans="5:5" x14ac:dyDescent="0.2">
      <c r="E247" s="1" t="s">
        <v>1592</v>
      </c>
    </row>
    <row r="248" spans="5:5" x14ac:dyDescent="0.2">
      <c r="E248" s="1" t="s">
        <v>1593</v>
      </c>
    </row>
    <row r="249" spans="5:5" x14ac:dyDescent="0.2">
      <c r="E249" s="1" t="s">
        <v>1594</v>
      </c>
    </row>
    <row r="250" spans="5:5" x14ac:dyDescent="0.2">
      <c r="E250" s="1" t="s">
        <v>1595</v>
      </c>
    </row>
    <row r="251" spans="5:5" x14ac:dyDescent="0.2">
      <c r="E251" s="1" t="s">
        <v>1596</v>
      </c>
    </row>
    <row r="252" spans="5:5" x14ac:dyDescent="0.2">
      <c r="E252" s="1" t="s">
        <v>1597</v>
      </c>
    </row>
    <row r="253" spans="5:5" x14ac:dyDescent="0.2">
      <c r="E253" s="1" t="s">
        <v>1598</v>
      </c>
    </row>
    <row r="254" spans="5:5" x14ac:dyDescent="0.2">
      <c r="E254" s="1" t="s">
        <v>1599</v>
      </c>
    </row>
    <row r="255" spans="5:5" x14ac:dyDescent="0.2">
      <c r="E255" s="1" t="s">
        <v>1600</v>
      </c>
    </row>
    <row r="256" spans="5:5" x14ac:dyDescent="0.2">
      <c r="E256" s="1" t="s">
        <v>1601</v>
      </c>
    </row>
    <row r="257" spans="5:5" x14ac:dyDescent="0.2">
      <c r="E257" s="1" t="s">
        <v>1602</v>
      </c>
    </row>
    <row r="258" spans="5:5" x14ac:dyDescent="0.2">
      <c r="E258" s="1" t="s">
        <v>1603</v>
      </c>
    </row>
    <row r="259" spans="5:5" x14ac:dyDescent="0.2">
      <c r="E259" s="1" t="s">
        <v>1604</v>
      </c>
    </row>
    <row r="260" spans="5:5" x14ac:dyDescent="0.2">
      <c r="E260" s="1" t="s">
        <v>1605</v>
      </c>
    </row>
    <row r="261" spans="5:5" x14ac:dyDescent="0.2">
      <c r="E261" s="1" t="s">
        <v>1606</v>
      </c>
    </row>
    <row r="262" spans="5:5" x14ac:dyDescent="0.2">
      <c r="E262" s="1" t="s">
        <v>1607</v>
      </c>
    </row>
    <row r="263" spans="5:5" x14ac:dyDescent="0.2">
      <c r="E263" s="1" t="s">
        <v>1608</v>
      </c>
    </row>
    <row r="264" spans="5:5" x14ac:dyDescent="0.2">
      <c r="E264" s="1" t="s">
        <v>1609</v>
      </c>
    </row>
    <row r="265" spans="5:5" x14ac:dyDescent="0.2">
      <c r="E265" s="1" t="s">
        <v>1610</v>
      </c>
    </row>
    <row r="266" spans="5:5" x14ac:dyDescent="0.2">
      <c r="E266" s="1" t="s">
        <v>1611</v>
      </c>
    </row>
    <row r="267" spans="5:5" x14ac:dyDescent="0.2">
      <c r="E267" s="1" t="s">
        <v>1612</v>
      </c>
    </row>
    <row r="268" spans="5:5" x14ac:dyDescent="0.2">
      <c r="E268" s="1" t="s">
        <v>1613</v>
      </c>
    </row>
    <row r="269" spans="5:5" x14ac:dyDescent="0.2">
      <c r="E269" s="1" t="s">
        <v>1614</v>
      </c>
    </row>
    <row r="270" spans="5:5" x14ac:dyDescent="0.2">
      <c r="E270" s="1" t="s">
        <v>1615</v>
      </c>
    </row>
    <row r="271" spans="5:5" x14ac:dyDescent="0.2">
      <c r="E271" s="1" t="s">
        <v>1616</v>
      </c>
    </row>
    <row r="272" spans="5:5" x14ac:dyDescent="0.2">
      <c r="E272" s="1" t="s">
        <v>1617</v>
      </c>
    </row>
    <row r="273" spans="5:5" x14ac:dyDescent="0.2">
      <c r="E273" s="1" t="s">
        <v>1618</v>
      </c>
    </row>
    <row r="274" spans="5:5" x14ac:dyDescent="0.2">
      <c r="E274" s="1" t="s">
        <v>1619</v>
      </c>
    </row>
    <row r="275" spans="5:5" x14ac:dyDescent="0.2">
      <c r="E275" s="1" t="s">
        <v>1620</v>
      </c>
    </row>
    <row r="276" spans="5:5" x14ac:dyDescent="0.2">
      <c r="E276" s="1" t="s">
        <v>1621</v>
      </c>
    </row>
    <row r="277" spans="5:5" x14ac:dyDescent="0.2">
      <c r="E277" s="1" t="s">
        <v>1622</v>
      </c>
    </row>
    <row r="278" spans="5:5" x14ac:dyDescent="0.2">
      <c r="E278" s="1" t="s">
        <v>1623</v>
      </c>
    </row>
    <row r="279" spans="5:5" x14ac:dyDescent="0.2">
      <c r="E279" s="1" t="s">
        <v>1624</v>
      </c>
    </row>
    <row r="280" spans="5:5" x14ac:dyDescent="0.2">
      <c r="E280" s="1" t="s">
        <v>1625</v>
      </c>
    </row>
    <row r="281" spans="5:5" x14ac:dyDescent="0.2">
      <c r="E281" s="1" t="s">
        <v>1626</v>
      </c>
    </row>
    <row r="282" spans="5:5" x14ac:dyDescent="0.2">
      <c r="E282" s="1" t="s">
        <v>1627</v>
      </c>
    </row>
    <row r="283" spans="5:5" x14ac:dyDescent="0.2">
      <c r="E283" s="1" t="s">
        <v>1628</v>
      </c>
    </row>
    <row r="284" spans="5:5" x14ac:dyDescent="0.2">
      <c r="E284" s="1" t="s">
        <v>1629</v>
      </c>
    </row>
    <row r="285" spans="5:5" x14ac:dyDescent="0.2">
      <c r="E285" s="1" t="s">
        <v>1630</v>
      </c>
    </row>
    <row r="286" spans="5:5" x14ac:dyDescent="0.2">
      <c r="E286" s="1" t="s">
        <v>1631</v>
      </c>
    </row>
    <row r="287" spans="5:5" x14ac:dyDescent="0.2">
      <c r="E287" s="1" t="s">
        <v>1632</v>
      </c>
    </row>
    <row r="288" spans="5:5" x14ac:dyDescent="0.2">
      <c r="E288" s="1" t="s">
        <v>1633</v>
      </c>
    </row>
    <row r="289" spans="5:5" x14ac:dyDescent="0.2">
      <c r="E289" s="1" t="s">
        <v>1634</v>
      </c>
    </row>
    <row r="290" spans="5:5" x14ac:dyDescent="0.2">
      <c r="E290" s="1" t="s">
        <v>1635</v>
      </c>
    </row>
    <row r="291" spans="5:5" x14ac:dyDescent="0.2">
      <c r="E291" s="1" t="s">
        <v>1636</v>
      </c>
    </row>
    <row r="292" spans="5:5" x14ac:dyDescent="0.2">
      <c r="E292" s="1" t="s">
        <v>1637</v>
      </c>
    </row>
    <row r="293" spans="5:5" x14ac:dyDescent="0.2">
      <c r="E293" s="1" t="s">
        <v>1638</v>
      </c>
    </row>
    <row r="294" spans="5:5" x14ac:dyDescent="0.2">
      <c r="E294" s="1" t="s">
        <v>1639</v>
      </c>
    </row>
    <row r="295" spans="5:5" x14ac:dyDescent="0.2">
      <c r="E295" s="1" t="s">
        <v>1640</v>
      </c>
    </row>
    <row r="296" spans="5:5" x14ac:dyDescent="0.2">
      <c r="E296" s="1" t="s">
        <v>1641</v>
      </c>
    </row>
    <row r="297" spans="5:5" x14ac:dyDescent="0.2">
      <c r="E297" s="1" t="s">
        <v>1642</v>
      </c>
    </row>
    <row r="298" spans="5:5" x14ac:dyDescent="0.2">
      <c r="E298" s="1" t="s">
        <v>1643</v>
      </c>
    </row>
    <row r="299" spans="5:5" x14ac:dyDescent="0.2">
      <c r="E299" s="1" t="s">
        <v>1644</v>
      </c>
    </row>
    <row r="300" spans="5:5" x14ac:dyDescent="0.2">
      <c r="E300" s="1" t="s">
        <v>1645</v>
      </c>
    </row>
    <row r="301" spans="5:5" x14ac:dyDescent="0.2">
      <c r="E301" s="1" t="s">
        <v>1646</v>
      </c>
    </row>
    <row r="302" spans="5:5" x14ac:dyDescent="0.2">
      <c r="E302" s="1" t="s">
        <v>1647</v>
      </c>
    </row>
    <row r="303" spans="5:5" x14ac:dyDescent="0.2">
      <c r="E303" s="1" t="s">
        <v>1648</v>
      </c>
    </row>
    <row r="304" spans="5:5" x14ac:dyDescent="0.2">
      <c r="E304" s="1" t="s">
        <v>1649</v>
      </c>
    </row>
    <row r="305" spans="5:5" x14ac:dyDescent="0.2">
      <c r="E305" s="1" t="s">
        <v>1650</v>
      </c>
    </row>
    <row r="306" spans="5:5" x14ac:dyDescent="0.2">
      <c r="E306" s="1" t="s">
        <v>1651</v>
      </c>
    </row>
    <row r="307" spans="5:5" x14ac:dyDescent="0.2">
      <c r="E307" s="1" t="s">
        <v>1652</v>
      </c>
    </row>
    <row r="308" spans="5:5" x14ac:dyDescent="0.2">
      <c r="E308" s="1" t="s">
        <v>1653</v>
      </c>
    </row>
    <row r="309" spans="5:5" x14ac:dyDescent="0.2">
      <c r="E309" s="1" t="s">
        <v>1654</v>
      </c>
    </row>
    <row r="310" spans="5:5" x14ac:dyDescent="0.2">
      <c r="E310" s="1" t="s">
        <v>1655</v>
      </c>
    </row>
    <row r="311" spans="5:5" x14ac:dyDescent="0.2">
      <c r="E311" s="1" t="s">
        <v>1656</v>
      </c>
    </row>
    <row r="312" spans="5:5" x14ac:dyDescent="0.2">
      <c r="E312" s="1" t="s">
        <v>1657</v>
      </c>
    </row>
    <row r="313" spans="5:5" x14ac:dyDescent="0.2">
      <c r="E313" s="1" t="s">
        <v>1658</v>
      </c>
    </row>
    <row r="314" spans="5:5" x14ac:dyDescent="0.2">
      <c r="E314" s="1" t="s">
        <v>1659</v>
      </c>
    </row>
    <row r="315" spans="5:5" x14ac:dyDescent="0.2">
      <c r="E315" s="1" t="s">
        <v>1660</v>
      </c>
    </row>
    <row r="316" spans="5:5" x14ac:dyDescent="0.2">
      <c r="E316" s="1" t="s">
        <v>1661</v>
      </c>
    </row>
    <row r="317" spans="5:5" x14ac:dyDescent="0.2">
      <c r="E317" s="1" t="s">
        <v>1662</v>
      </c>
    </row>
    <row r="318" spans="5:5" x14ac:dyDescent="0.2">
      <c r="E318" s="1" t="s">
        <v>1663</v>
      </c>
    </row>
    <row r="319" spans="5:5" x14ac:dyDescent="0.2">
      <c r="E319" s="1" t="s">
        <v>1664</v>
      </c>
    </row>
    <row r="320" spans="5:5" x14ac:dyDescent="0.2">
      <c r="E320" s="1" t="s">
        <v>1665</v>
      </c>
    </row>
    <row r="321" spans="5:5" x14ac:dyDescent="0.2">
      <c r="E321" s="1" t="s">
        <v>1666</v>
      </c>
    </row>
    <row r="322" spans="5:5" x14ac:dyDescent="0.2">
      <c r="E322" s="1" t="s">
        <v>1667</v>
      </c>
    </row>
    <row r="323" spans="5:5" x14ac:dyDescent="0.2">
      <c r="E323" s="1" t="s">
        <v>1668</v>
      </c>
    </row>
    <row r="324" spans="5:5" x14ac:dyDescent="0.2">
      <c r="E324" s="1" t="s">
        <v>1669</v>
      </c>
    </row>
    <row r="325" spans="5:5" x14ac:dyDescent="0.2">
      <c r="E325" s="1" t="s">
        <v>1670</v>
      </c>
    </row>
    <row r="326" spans="5:5" x14ac:dyDescent="0.2">
      <c r="E326" s="1" t="s">
        <v>1671</v>
      </c>
    </row>
    <row r="327" spans="5:5" x14ac:dyDescent="0.2">
      <c r="E327" s="1" t="s">
        <v>1672</v>
      </c>
    </row>
    <row r="328" spans="5:5" x14ac:dyDescent="0.2">
      <c r="E328" s="1" t="s">
        <v>1673</v>
      </c>
    </row>
    <row r="329" spans="5:5" x14ac:dyDescent="0.2">
      <c r="E329" s="1" t="s">
        <v>1674</v>
      </c>
    </row>
    <row r="330" spans="5:5" x14ac:dyDescent="0.2">
      <c r="E330" s="1" t="s">
        <v>1675</v>
      </c>
    </row>
    <row r="331" spans="5:5" x14ac:dyDescent="0.2">
      <c r="E331" s="1" t="s">
        <v>1676</v>
      </c>
    </row>
    <row r="332" spans="5:5" x14ac:dyDescent="0.2">
      <c r="E332" s="1" t="s">
        <v>1677</v>
      </c>
    </row>
    <row r="333" spans="5:5" x14ac:dyDescent="0.2">
      <c r="E333" s="1" t="s">
        <v>1678</v>
      </c>
    </row>
    <row r="334" spans="5:5" x14ac:dyDescent="0.2">
      <c r="E334" s="1" t="s">
        <v>1679</v>
      </c>
    </row>
    <row r="335" spans="5:5" x14ac:dyDescent="0.2">
      <c r="E335" s="1" t="s">
        <v>1680</v>
      </c>
    </row>
    <row r="336" spans="5:5" x14ac:dyDescent="0.2">
      <c r="E336" s="1" t="s">
        <v>1681</v>
      </c>
    </row>
    <row r="337" spans="5:5" x14ac:dyDescent="0.2">
      <c r="E337" s="1" t="s">
        <v>1682</v>
      </c>
    </row>
    <row r="338" spans="5:5" x14ac:dyDescent="0.2">
      <c r="E338" s="1" t="s">
        <v>1683</v>
      </c>
    </row>
    <row r="339" spans="5:5" x14ac:dyDescent="0.2">
      <c r="E339" s="1" t="s">
        <v>1684</v>
      </c>
    </row>
    <row r="340" spans="5:5" x14ac:dyDescent="0.2">
      <c r="E340" s="1" t="s">
        <v>1685</v>
      </c>
    </row>
    <row r="341" spans="5:5" x14ac:dyDescent="0.2">
      <c r="E341" s="1" t="s">
        <v>1686</v>
      </c>
    </row>
    <row r="342" spans="5:5" x14ac:dyDescent="0.2">
      <c r="E342" s="1" t="s">
        <v>1687</v>
      </c>
    </row>
    <row r="343" spans="5:5" x14ac:dyDescent="0.2">
      <c r="E343" s="1" t="s">
        <v>1688</v>
      </c>
    </row>
    <row r="344" spans="5:5" x14ac:dyDescent="0.2">
      <c r="E344" s="1" t="s">
        <v>1689</v>
      </c>
    </row>
    <row r="345" spans="5:5" x14ac:dyDescent="0.2">
      <c r="E345" s="1" t="s">
        <v>1690</v>
      </c>
    </row>
    <row r="346" spans="5:5" x14ac:dyDescent="0.2">
      <c r="E346" s="1" t="s">
        <v>1691</v>
      </c>
    </row>
    <row r="347" spans="5:5" x14ac:dyDescent="0.2">
      <c r="E347" s="1" t="s">
        <v>1692</v>
      </c>
    </row>
    <row r="348" spans="5:5" x14ac:dyDescent="0.2">
      <c r="E348" s="1" t="s">
        <v>1693</v>
      </c>
    </row>
    <row r="349" spans="5:5" x14ac:dyDescent="0.2">
      <c r="E349" s="1" t="s">
        <v>1694</v>
      </c>
    </row>
    <row r="350" spans="5:5" x14ac:dyDescent="0.2">
      <c r="E350" s="1" t="s">
        <v>1695</v>
      </c>
    </row>
    <row r="351" spans="5:5" x14ac:dyDescent="0.2">
      <c r="E351" s="1" t="s">
        <v>1696</v>
      </c>
    </row>
    <row r="352" spans="5:5" x14ac:dyDescent="0.2">
      <c r="E352" s="1" t="s">
        <v>1697</v>
      </c>
    </row>
    <row r="353" spans="5:5" x14ac:dyDescent="0.2">
      <c r="E353" s="1" t="s">
        <v>1698</v>
      </c>
    </row>
    <row r="354" spans="5:5" x14ac:dyDescent="0.2">
      <c r="E354" s="1" t="s">
        <v>1699</v>
      </c>
    </row>
    <row r="355" spans="5:5" x14ac:dyDescent="0.2">
      <c r="E355" s="1" t="s">
        <v>1700</v>
      </c>
    </row>
    <row r="356" spans="5:5" x14ac:dyDescent="0.2">
      <c r="E356" s="1" t="s">
        <v>1701</v>
      </c>
    </row>
    <row r="357" spans="5:5" x14ac:dyDescent="0.2">
      <c r="E357" s="1" t="s">
        <v>1702</v>
      </c>
    </row>
    <row r="358" spans="5:5" x14ac:dyDescent="0.2">
      <c r="E358" s="1" t="s">
        <v>1703</v>
      </c>
    </row>
    <row r="359" spans="5:5" x14ac:dyDescent="0.2">
      <c r="E359" s="1" t="s">
        <v>1704</v>
      </c>
    </row>
    <row r="360" spans="5:5" x14ac:dyDescent="0.2">
      <c r="E360" s="1" t="s">
        <v>1705</v>
      </c>
    </row>
    <row r="361" spans="5:5" x14ac:dyDescent="0.2">
      <c r="E361" s="1" t="s">
        <v>1706</v>
      </c>
    </row>
    <row r="362" spans="5:5" x14ac:dyDescent="0.2">
      <c r="E362" s="1" t="s">
        <v>1707</v>
      </c>
    </row>
    <row r="363" spans="5:5" x14ac:dyDescent="0.2">
      <c r="E363" s="1" t="s">
        <v>1708</v>
      </c>
    </row>
    <row r="364" spans="5:5" x14ac:dyDescent="0.2">
      <c r="E364" s="1" t="s">
        <v>1709</v>
      </c>
    </row>
    <row r="365" spans="5:5" x14ac:dyDescent="0.2">
      <c r="E365" s="1" t="s">
        <v>1710</v>
      </c>
    </row>
    <row r="366" spans="5:5" x14ac:dyDescent="0.2">
      <c r="E366" s="1" t="s">
        <v>1711</v>
      </c>
    </row>
    <row r="367" spans="5:5" x14ac:dyDescent="0.2">
      <c r="E367" s="1" t="s">
        <v>1712</v>
      </c>
    </row>
    <row r="368" spans="5:5" x14ac:dyDescent="0.2">
      <c r="E368" s="1" t="s">
        <v>1713</v>
      </c>
    </row>
    <row r="369" spans="5:5" x14ac:dyDescent="0.2">
      <c r="E369" s="1" t="s">
        <v>1714</v>
      </c>
    </row>
    <row r="370" spans="5:5" x14ac:dyDescent="0.2">
      <c r="E370" s="1" t="s">
        <v>1715</v>
      </c>
    </row>
    <row r="371" spans="5:5" x14ac:dyDescent="0.2">
      <c r="E371" s="1" t="s">
        <v>1716</v>
      </c>
    </row>
    <row r="372" spans="5:5" x14ac:dyDescent="0.2">
      <c r="E372" s="1" t="s">
        <v>1717</v>
      </c>
    </row>
    <row r="373" spans="5:5" x14ac:dyDescent="0.2">
      <c r="E373" s="1" t="s">
        <v>1718</v>
      </c>
    </row>
    <row r="374" spans="5:5" x14ac:dyDescent="0.2">
      <c r="E374" s="1" t="s">
        <v>1719</v>
      </c>
    </row>
    <row r="375" spans="5:5" x14ac:dyDescent="0.2">
      <c r="E375" s="1" t="s">
        <v>1720</v>
      </c>
    </row>
    <row r="376" spans="5:5" x14ac:dyDescent="0.2">
      <c r="E376" s="1" t="s">
        <v>1721</v>
      </c>
    </row>
    <row r="377" spans="5:5" x14ac:dyDescent="0.2">
      <c r="E377" s="1" t="s">
        <v>1722</v>
      </c>
    </row>
    <row r="378" spans="5:5" x14ac:dyDescent="0.2">
      <c r="E378" s="1" t="s">
        <v>1723</v>
      </c>
    </row>
    <row r="379" spans="5:5" x14ac:dyDescent="0.2">
      <c r="E379" s="1" t="s">
        <v>1724</v>
      </c>
    </row>
    <row r="380" spans="5:5" x14ac:dyDescent="0.2">
      <c r="E380" s="1" t="s">
        <v>1725</v>
      </c>
    </row>
    <row r="381" spans="5:5" x14ac:dyDescent="0.2">
      <c r="E381" s="1" t="s">
        <v>1726</v>
      </c>
    </row>
    <row r="382" spans="5:5" x14ac:dyDescent="0.2">
      <c r="E382" s="1" t="s">
        <v>1727</v>
      </c>
    </row>
    <row r="383" spans="5:5" x14ac:dyDescent="0.2">
      <c r="E383" s="1" t="s">
        <v>1728</v>
      </c>
    </row>
    <row r="384" spans="5:5" x14ac:dyDescent="0.2">
      <c r="E384" s="1" t="s">
        <v>1729</v>
      </c>
    </row>
    <row r="385" spans="5:5" x14ac:dyDescent="0.2">
      <c r="E385" s="1" t="s">
        <v>1730</v>
      </c>
    </row>
    <row r="386" spans="5:5" x14ac:dyDescent="0.2">
      <c r="E386" s="1" t="s">
        <v>1731</v>
      </c>
    </row>
    <row r="387" spans="5:5" x14ac:dyDescent="0.2">
      <c r="E387" s="1" t="s">
        <v>1732</v>
      </c>
    </row>
    <row r="388" spans="5:5" x14ac:dyDescent="0.2">
      <c r="E388" s="1" t="s">
        <v>1733</v>
      </c>
    </row>
    <row r="389" spans="5:5" x14ac:dyDescent="0.2">
      <c r="E389" s="1" t="s">
        <v>1734</v>
      </c>
    </row>
    <row r="390" spans="5:5" x14ac:dyDescent="0.2">
      <c r="E390" s="1" t="s">
        <v>1735</v>
      </c>
    </row>
    <row r="391" spans="5:5" x14ac:dyDescent="0.2">
      <c r="E391" s="1" t="s">
        <v>1736</v>
      </c>
    </row>
    <row r="392" spans="5:5" x14ac:dyDescent="0.2">
      <c r="E392" s="1" t="s">
        <v>1737</v>
      </c>
    </row>
    <row r="393" spans="5:5" x14ac:dyDescent="0.2">
      <c r="E393" s="1" t="s">
        <v>1738</v>
      </c>
    </row>
    <row r="394" spans="5:5" x14ac:dyDescent="0.2">
      <c r="E394" s="1" t="s">
        <v>1739</v>
      </c>
    </row>
    <row r="395" spans="5:5" x14ac:dyDescent="0.2">
      <c r="E395" s="1" t="s">
        <v>1740</v>
      </c>
    </row>
    <row r="396" spans="5:5" x14ac:dyDescent="0.2">
      <c r="E396" s="1" t="s">
        <v>1741</v>
      </c>
    </row>
    <row r="397" spans="5:5" x14ac:dyDescent="0.2">
      <c r="E397" s="1" t="s">
        <v>1742</v>
      </c>
    </row>
    <row r="398" spans="5:5" x14ac:dyDescent="0.2">
      <c r="E398" s="1" t="s">
        <v>1743</v>
      </c>
    </row>
    <row r="399" spans="5:5" x14ac:dyDescent="0.2">
      <c r="E399" s="1" t="s">
        <v>1744</v>
      </c>
    </row>
    <row r="400" spans="5:5" x14ac:dyDescent="0.2">
      <c r="E400" s="1" t="s">
        <v>1745</v>
      </c>
    </row>
    <row r="401" spans="5:5" x14ac:dyDescent="0.2">
      <c r="E401" s="1" t="s">
        <v>1746</v>
      </c>
    </row>
    <row r="402" spans="5:5" x14ac:dyDescent="0.2">
      <c r="E402" s="1" t="s">
        <v>1747</v>
      </c>
    </row>
    <row r="403" spans="5:5" x14ac:dyDescent="0.2">
      <c r="E403" s="1" t="s">
        <v>1748</v>
      </c>
    </row>
    <row r="404" spans="5:5" x14ac:dyDescent="0.2">
      <c r="E404" s="1" t="s">
        <v>1749</v>
      </c>
    </row>
    <row r="405" spans="5:5" x14ac:dyDescent="0.2">
      <c r="E405" s="1" t="s">
        <v>1750</v>
      </c>
    </row>
    <row r="406" spans="5:5" x14ac:dyDescent="0.2">
      <c r="E406" s="1" t="s">
        <v>1751</v>
      </c>
    </row>
    <row r="407" spans="5:5" x14ac:dyDescent="0.2">
      <c r="E407" s="1" t="s">
        <v>1752</v>
      </c>
    </row>
    <row r="408" spans="5:5" x14ac:dyDescent="0.2">
      <c r="E408" s="1" t="s">
        <v>1753</v>
      </c>
    </row>
    <row r="409" spans="5:5" x14ac:dyDescent="0.2">
      <c r="E409" s="1" t="s">
        <v>1754</v>
      </c>
    </row>
    <row r="410" spans="5:5" x14ac:dyDescent="0.2">
      <c r="E410" s="1" t="s">
        <v>1755</v>
      </c>
    </row>
    <row r="411" spans="5:5" x14ac:dyDescent="0.2">
      <c r="E411" s="1" t="s">
        <v>1756</v>
      </c>
    </row>
    <row r="412" spans="5:5" x14ac:dyDescent="0.2">
      <c r="E412" s="1" t="s">
        <v>1757</v>
      </c>
    </row>
    <row r="413" spans="5:5" x14ac:dyDescent="0.2">
      <c r="E413" s="1" t="s">
        <v>1758</v>
      </c>
    </row>
    <row r="414" spans="5:5" x14ac:dyDescent="0.2">
      <c r="E414" s="1" t="s">
        <v>1759</v>
      </c>
    </row>
    <row r="415" spans="5:5" x14ac:dyDescent="0.2">
      <c r="E415" s="1" t="s">
        <v>1760</v>
      </c>
    </row>
    <row r="416" spans="5:5" x14ac:dyDescent="0.2">
      <c r="E416" s="1" t="s">
        <v>1761</v>
      </c>
    </row>
    <row r="417" spans="5:5" x14ac:dyDescent="0.2">
      <c r="E417" s="1" t="s">
        <v>1762</v>
      </c>
    </row>
    <row r="418" spans="5:5" x14ac:dyDescent="0.2">
      <c r="E418" s="1" t="s">
        <v>1763</v>
      </c>
    </row>
    <row r="419" spans="5:5" x14ac:dyDescent="0.2">
      <c r="E419" s="1" t="s">
        <v>1764</v>
      </c>
    </row>
    <row r="420" spans="5:5" x14ac:dyDescent="0.2">
      <c r="E420" s="1" t="s">
        <v>1765</v>
      </c>
    </row>
    <row r="421" spans="5:5" x14ac:dyDescent="0.2">
      <c r="E421" s="1" t="s">
        <v>1766</v>
      </c>
    </row>
    <row r="422" spans="5:5" x14ac:dyDescent="0.2">
      <c r="E422" s="1" t="s">
        <v>1767</v>
      </c>
    </row>
    <row r="423" spans="5:5" x14ac:dyDescent="0.2">
      <c r="E423" s="1" t="s">
        <v>1768</v>
      </c>
    </row>
    <row r="424" spans="5:5" x14ac:dyDescent="0.2">
      <c r="E424" s="1" t="s">
        <v>1769</v>
      </c>
    </row>
    <row r="425" spans="5:5" x14ac:dyDescent="0.2">
      <c r="E425" s="1" t="s">
        <v>1770</v>
      </c>
    </row>
    <row r="426" spans="5:5" x14ac:dyDescent="0.2">
      <c r="E426" s="1" t="s">
        <v>1771</v>
      </c>
    </row>
    <row r="427" spans="5:5" x14ac:dyDescent="0.2">
      <c r="E427" s="1" t="s">
        <v>1772</v>
      </c>
    </row>
    <row r="428" spans="5:5" x14ac:dyDescent="0.2">
      <c r="E428" s="1" t="s">
        <v>1773</v>
      </c>
    </row>
    <row r="429" spans="5:5" x14ac:dyDescent="0.2">
      <c r="E429" s="1" t="s">
        <v>1774</v>
      </c>
    </row>
    <row r="430" spans="5:5" x14ac:dyDescent="0.2">
      <c r="E430" s="1" t="s">
        <v>1775</v>
      </c>
    </row>
    <row r="431" spans="5:5" x14ac:dyDescent="0.2">
      <c r="E431" s="1" t="s">
        <v>1776</v>
      </c>
    </row>
    <row r="432" spans="5:5" x14ac:dyDescent="0.2">
      <c r="E432" s="1" t="s">
        <v>1777</v>
      </c>
    </row>
    <row r="433" spans="5:5" x14ac:dyDescent="0.2">
      <c r="E433" s="1" t="s">
        <v>1778</v>
      </c>
    </row>
    <row r="434" spans="5:5" x14ac:dyDescent="0.2">
      <c r="E434" s="1" t="s">
        <v>1779</v>
      </c>
    </row>
    <row r="435" spans="5:5" x14ac:dyDescent="0.2">
      <c r="E435" s="1" t="s">
        <v>1780</v>
      </c>
    </row>
    <row r="436" spans="5:5" x14ac:dyDescent="0.2">
      <c r="E436" s="1" t="s">
        <v>1781</v>
      </c>
    </row>
    <row r="437" spans="5:5" x14ac:dyDescent="0.2">
      <c r="E437" s="1" t="s">
        <v>1782</v>
      </c>
    </row>
    <row r="438" spans="5:5" x14ac:dyDescent="0.2">
      <c r="E438" s="1" t="s">
        <v>1783</v>
      </c>
    </row>
    <row r="439" spans="5:5" x14ac:dyDescent="0.2">
      <c r="E439" s="1" t="s">
        <v>1784</v>
      </c>
    </row>
    <row r="440" spans="5:5" x14ac:dyDescent="0.2">
      <c r="E440" s="1" t="s">
        <v>1785</v>
      </c>
    </row>
    <row r="441" spans="5:5" x14ac:dyDescent="0.2">
      <c r="E441" s="1" t="s">
        <v>1786</v>
      </c>
    </row>
    <row r="442" spans="5:5" x14ac:dyDescent="0.2">
      <c r="E442" s="1" t="s">
        <v>1787</v>
      </c>
    </row>
    <row r="443" spans="5:5" x14ac:dyDescent="0.2">
      <c r="E443" s="1" t="s">
        <v>1788</v>
      </c>
    </row>
    <row r="444" spans="5:5" x14ac:dyDescent="0.2">
      <c r="E444" s="1" t="s">
        <v>1789</v>
      </c>
    </row>
    <row r="445" spans="5:5" x14ac:dyDescent="0.2">
      <c r="E445" s="1" t="s">
        <v>1790</v>
      </c>
    </row>
    <row r="446" spans="5:5" x14ac:dyDescent="0.2">
      <c r="E446" s="1" t="s">
        <v>1791</v>
      </c>
    </row>
    <row r="447" spans="5:5" x14ac:dyDescent="0.2">
      <c r="E447" s="1" t="s">
        <v>1792</v>
      </c>
    </row>
    <row r="448" spans="5:5" x14ac:dyDescent="0.2">
      <c r="E448" s="1" t="s">
        <v>1793</v>
      </c>
    </row>
    <row r="449" spans="5:5" x14ac:dyDescent="0.2">
      <c r="E449" s="1" t="s">
        <v>1794</v>
      </c>
    </row>
    <row r="450" spans="5:5" x14ac:dyDescent="0.2">
      <c r="E450" s="1" t="s">
        <v>1795</v>
      </c>
    </row>
    <row r="451" spans="5:5" x14ac:dyDescent="0.2">
      <c r="E451" s="1" t="s">
        <v>1796</v>
      </c>
    </row>
    <row r="452" spans="5:5" x14ac:dyDescent="0.2">
      <c r="E452" s="1" t="s">
        <v>1797</v>
      </c>
    </row>
    <row r="453" spans="5:5" x14ac:dyDescent="0.2">
      <c r="E453" s="1" t="s">
        <v>1798</v>
      </c>
    </row>
    <row r="454" spans="5:5" x14ac:dyDescent="0.2">
      <c r="E454" s="1" t="s">
        <v>1799</v>
      </c>
    </row>
    <row r="455" spans="5:5" x14ac:dyDescent="0.2">
      <c r="E455" s="1" t="s">
        <v>1800</v>
      </c>
    </row>
    <row r="456" spans="5:5" x14ac:dyDescent="0.2">
      <c r="E456" s="1" t="s">
        <v>1801</v>
      </c>
    </row>
    <row r="457" spans="5:5" x14ac:dyDescent="0.2">
      <c r="E457" s="1" t="s">
        <v>1802</v>
      </c>
    </row>
    <row r="458" spans="5:5" x14ac:dyDescent="0.2">
      <c r="E458" s="1" t="s">
        <v>1803</v>
      </c>
    </row>
    <row r="459" spans="5:5" x14ac:dyDescent="0.2">
      <c r="E459" s="1" t="s">
        <v>1804</v>
      </c>
    </row>
    <row r="460" spans="5:5" x14ac:dyDescent="0.2">
      <c r="E460" s="1" t="s">
        <v>1805</v>
      </c>
    </row>
    <row r="461" spans="5:5" x14ac:dyDescent="0.2">
      <c r="E461" s="1" t="s">
        <v>1806</v>
      </c>
    </row>
    <row r="462" spans="5:5" x14ac:dyDescent="0.2">
      <c r="E462" s="1" t="s">
        <v>1807</v>
      </c>
    </row>
    <row r="463" spans="5:5" x14ac:dyDescent="0.2">
      <c r="E463" s="1" t="s">
        <v>1808</v>
      </c>
    </row>
    <row r="464" spans="5:5" x14ac:dyDescent="0.2">
      <c r="E464" s="1" t="s">
        <v>1809</v>
      </c>
    </row>
    <row r="465" spans="5:5" x14ac:dyDescent="0.2">
      <c r="E465" s="1" t="s">
        <v>1810</v>
      </c>
    </row>
    <row r="466" spans="5:5" x14ac:dyDescent="0.2">
      <c r="E466" s="1" t="s">
        <v>1811</v>
      </c>
    </row>
    <row r="467" spans="5:5" x14ac:dyDescent="0.2">
      <c r="E467" s="1" t="s">
        <v>1812</v>
      </c>
    </row>
    <row r="468" spans="5:5" x14ac:dyDescent="0.2">
      <c r="E468" s="1" t="s">
        <v>1813</v>
      </c>
    </row>
    <row r="469" spans="5:5" x14ac:dyDescent="0.2">
      <c r="E469" s="1" t="s">
        <v>1814</v>
      </c>
    </row>
    <row r="470" spans="5:5" x14ac:dyDescent="0.2">
      <c r="E470" s="1" t="s">
        <v>1815</v>
      </c>
    </row>
    <row r="471" spans="5:5" x14ac:dyDescent="0.2">
      <c r="E471" s="1" t="s">
        <v>1816</v>
      </c>
    </row>
    <row r="472" spans="5:5" x14ac:dyDescent="0.2">
      <c r="E472" s="1" t="s">
        <v>1817</v>
      </c>
    </row>
    <row r="473" spans="5:5" x14ac:dyDescent="0.2">
      <c r="E473" s="1" t="s">
        <v>1818</v>
      </c>
    </row>
    <row r="474" spans="5:5" x14ac:dyDescent="0.2">
      <c r="E474" s="1" t="s">
        <v>1819</v>
      </c>
    </row>
    <row r="475" spans="5:5" x14ac:dyDescent="0.2">
      <c r="E475" s="1" t="s">
        <v>1820</v>
      </c>
    </row>
    <row r="476" spans="5:5" x14ac:dyDescent="0.2">
      <c r="E476" s="1" t="s">
        <v>1821</v>
      </c>
    </row>
    <row r="477" spans="5:5" x14ac:dyDescent="0.2">
      <c r="E477" s="1" t="s">
        <v>1822</v>
      </c>
    </row>
    <row r="478" spans="5:5" x14ac:dyDescent="0.2">
      <c r="E478" s="1" t="s">
        <v>1823</v>
      </c>
    </row>
    <row r="479" spans="5:5" x14ac:dyDescent="0.2">
      <c r="E479" s="1" t="s">
        <v>1824</v>
      </c>
    </row>
    <row r="480" spans="5:5" x14ac:dyDescent="0.2">
      <c r="E480" s="1" t="s">
        <v>1825</v>
      </c>
    </row>
    <row r="481" spans="5:5" x14ac:dyDescent="0.2">
      <c r="E481" s="1" t="s">
        <v>1826</v>
      </c>
    </row>
    <row r="482" spans="5:5" x14ac:dyDescent="0.2">
      <c r="E482" s="1" t="s">
        <v>1827</v>
      </c>
    </row>
    <row r="483" spans="5:5" x14ac:dyDescent="0.2">
      <c r="E483" s="1" t="s">
        <v>1828</v>
      </c>
    </row>
    <row r="484" spans="5:5" x14ac:dyDescent="0.2">
      <c r="E484" s="1" t="s">
        <v>1829</v>
      </c>
    </row>
    <row r="485" spans="5:5" x14ac:dyDescent="0.2">
      <c r="E485" s="1" t="s">
        <v>1830</v>
      </c>
    </row>
    <row r="486" spans="5:5" x14ac:dyDescent="0.2">
      <c r="E486" s="1" t="s">
        <v>1831</v>
      </c>
    </row>
    <row r="487" spans="5:5" x14ac:dyDescent="0.2">
      <c r="E487" s="1" t="s">
        <v>1832</v>
      </c>
    </row>
    <row r="488" spans="5:5" x14ac:dyDescent="0.2">
      <c r="E488" s="1" t="s">
        <v>1833</v>
      </c>
    </row>
    <row r="489" spans="5:5" x14ac:dyDescent="0.2">
      <c r="E489" s="1" t="s">
        <v>1834</v>
      </c>
    </row>
    <row r="490" spans="5:5" x14ac:dyDescent="0.2">
      <c r="E490" s="1" t="s">
        <v>1835</v>
      </c>
    </row>
    <row r="491" spans="5:5" x14ac:dyDescent="0.2">
      <c r="E491" s="1" t="s">
        <v>1836</v>
      </c>
    </row>
    <row r="492" spans="5:5" x14ac:dyDescent="0.2">
      <c r="E492" s="1" t="s">
        <v>1837</v>
      </c>
    </row>
    <row r="493" spans="5:5" x14ac:dyDescent="0.2">
      <c r="E493" s="1" t="s">
        <v>1838</v>
      </c>
    </row>
    <row r="494" spans="5:5" x14ac:dyDescent="0.2">
      <c r="E494" s="1" t="s">
        <v>1839</v>
      </c>
    </row>
    <row r="495" spans="5:5" x14ac:dyDescent="0.2">
      <c r="E495" s="1" t="s">
        <v>1840</v>
      </c>
    </row>
    <row r="496" spans="5:5" x14ac:dyDescent="0.2">
      <c r="E496" s="1" t="s">
        <v>1841</v>
      </c>
    </row>
    <row r="497" spans="5:5" x14ac:dyDescent="0.2">
      <c r="E497" s="1" t="s">
        <v>1842</v>
      </c>
    </row>
    <row r="498" spans="5:5" x14ac:dyDescent="0.2">
      <c r="E498" s="1" t="s">
        <v>1843</v>
      </c>
    </row>
    <row r="499" spans="5:5" x14ac:dyDescent="0.2">
      <c r="E499" s="1" t="s">
        <v>1844</v>
      </c>
    </row>
    <row r="500" spans="5:5" x14ac:dyDescent="0.2">
      <c r="E500" s="1" t="s">
        <v>1845</v>
      </c>
    </row>
    <row r="501" spans="5:5" x14ac:dyDescent="0.2">
      <c r="E501" s="1" t="s">
        <v>1846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Formatted Tables</vt:lpstr>
      <vt:lpstr>Formatting Data</vt:lpstr>
      <vt:lpstr>data validation</vt:lpstr>
      <vt:lpstr>conditonal formatting</vt:lpstr>
      <vt:lpstr>Customers</vt:lpstr>
      <vt:lpstr>Orders</vt:lpstr>
      <vt:lpstr>date formulas</vt:lpstr>
      <vt:lpstr>Text functions</vt:lpstr>
      <vt:lpstr>Flash Fill</vt:lpstr>
      <vt:lpstr>New Data 1</vt:lpstr>
      <vt:lpstr>New Data 2</vt:lpstr>
      <vt:lpstr>New Data 3</vt:lpstr>
      <vt:lpstr>Text to columns</vt:lpstr>
      <vt:lpstr>Concatenate</vt:lpstr>
      <vt:lpstr>Sort and Filter</vt:lpstr>
      <vt:lpstr>Countif and Sumif</vt:lpstr>
      <vt:lpstr>Subtotals</vt:lpstr>
      <vt:lpstr>Pivot Table Data</vt:lpstr>
      <vt:lpstr>Charts</vt:lpstr>
      <vt:lpstr>Donut - Pie Chart</vt:lpstr>
      <vt:lpstr>'Formatted Tables'!Extract</vt:lpstr>
      <vt:lpstr>'New Data 1'!Extract</vt:lpstr>
      <vt:lpstr>'New Data 2'!Extract</vt:lpstr>
      <vt:lpstr>'New Data 3'!Extract</vt:lpstr>
      <vt:lpstr>'Sort and Filter'!Extract</vt:lpstr>
      <vt:lpstr>Subtotals!Extract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Fragale</dc:creator>
  <cp:lastModifiedBy>Tom Fragale</cp:lastModifiedBy>
  <dcterms:created xsi:type="dcterms:W3CDTF">2019-07-29T18:53:41Z</dcterms:created>
  <dcterms:modified xsi:type="dcterms:W3CDTF">2019-08-01T13:09:57Z</dcterms:modified>
</cp:coreProperties>
</file>